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
    </mc:Choice>
  </mc:AlternateContent>
  <xr:revisionPtr revIDLastSave="0" documentId="13_ncr:1_{91BFEB8F-6A46-4E2A-9FA4-4D64A268EB0E}" xr6:coauthVersionLast="31" xr6:coauthVersionMax="31" xr10:uidLastSave="{00000000-0000-0000-0000-000000000000}"/>
  <bookViews>
    <workbookView xWindow="0" yWindow="0" windowWidth="28800" windowHeight="124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1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<sst xmlns="http://schemas.openxmlformats.org/spreadsheetml/2006/main" count="1123" uniqueCount="602">
  <si>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</si>
  <si>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</si>
  <si>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</si>
  <si>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</si>
  <si>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</si>
  <si>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</si>
  <si>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</si>
  <si>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</si>
  <si>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</si>
  <si>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</si>
  <si>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</si>
  <si>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</si>
  <si>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</si>
  <si>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</si>
  <si>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</si>
  <si>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</si>
  <si>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</si>
  <si>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</si>
  <si>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</si>
  <si>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</si>
  <si>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</si>
  <si>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</si>
  <si>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</si>
  <si>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</si>
  <si>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</si>
  <si>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</si>
  <si>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</si>
  <si>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</si>
  <si>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</si>
  <si>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</si>
  <si>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</si>
  <si>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</si>
  <si>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</si>
  <si>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</si>
  <si>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</si>
  <si>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</si>
  <si>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</si>
  <si>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</si>
  <si>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</si>
  <si>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</si>
  <si>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</si>
  <si>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</si>
  <si>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</si>
  <si>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</si>
  <si>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</si>
  <si>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</si>
  <si>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</si>
  <si>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</si>
  <si>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</si>
  <si>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</si>
  <si>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</si>
  <si>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</si>
  <si>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</si>
  <si>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</si>
  <si>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</si>
  <si>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</si>
  <si>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</si>
  <si>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</si>
  <si>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</si>
  <si>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</si>
  <si>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</si>
  <si>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</si>
  <si>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</si>
  <si>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</si>
  <si>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</si>
  <si>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</si>
  <si>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</si>
  <si>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</si>
  <si>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</si>
  <si>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</si>
  <si>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</si>
  <si>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</si>
  <si>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</si>
  <si>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</si>
  <si>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</si>
  <si>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</si>
  <si>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</si>
  <si>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</si>
  <si>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</si>
  <si>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</si>
  <si>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</si>
  <si>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</si>
  <si>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</si>
  <si>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</si>
  <si>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</si>
  <si>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</si>
  <si>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</si>
  <si>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</si>
  <si>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</si>
  <si>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</si>
  <si>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</si>
  <si>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</si>
  <si>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</si>
  <si>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</si>
  <si>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</si>
  <si>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</si>
  <si>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</si>
  <si>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</si>
  <si>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</si>
  <si>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</si>
  <si>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</si>
  <si>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</si>
  <si>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</si>
  <si>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</si>
  <si>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</si>
  <si>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</si>
  <si>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</si>
  <si>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</si>
  <si>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</si>
  <si>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</si>
  <si>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</si>
  <si>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</si>
  <si>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</si>
  <si>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</si>
  <si>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</si>
  <si>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</si>
  <si>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</si>
  <si>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</si>
  <si>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</si>
  <si>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</si>
  <si>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</si>
  <si>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</si>
  <si>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</si>
  <si>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</si>
  <si>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</si>
  <si>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</si>
  <si>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</si>
  <si>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</si>
  <si>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</si>
  <si>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</si>
  <si>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</si>
  <si>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</si>
  <si>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</si>
  <si>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</si>
  <si>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</si>
  <si>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</si>
  <si>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</si>
  <si>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</si>
  <si>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</si>
  <si>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</si>
  <si>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</si>
  <si>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</si>
  <si>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</si>
  <si>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</si>
  <si>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</si>
  <si>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</si>
  <si>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</si>
  <si>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</si>
  <si>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</si>
  <si>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</si>
  <si>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</si>
  <si>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</si>
  <si>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</si>
  <si>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</si>
  <si>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</si>
  <si>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</si>
  <si>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</si>
  <si>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</si>
  <si>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</si>
  <si>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</si>
  <si>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</si>
  <si>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</si>
  <si>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</si>
  <si>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</si>
  <si>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</si>
  <si>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</si>
  <si>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</si>
  <si>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</si>
  <si>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</si>
  <si>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</si>
  <si>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</si>
  <si>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</si>
  <si>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</si>
  <si>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</si>
  <si>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</si>
  <si>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</si>
  <si>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</si>
  <si>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</si>
  <si>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</si>
  <si>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</si>
  <si>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</si>
  <si>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</si>
  <si>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</si>
  <si>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</si>
  <si>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</si>
  <si>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</si>
  <si>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</si>
  <si>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</si>
  <si>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</si>
  <si>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</si>
  <si>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</si>
  <si>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</si>
  <si>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</si>
  <si>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</si>
  <si>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</si>
  <si>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</si>
  <si>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</si>
  <si>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</si>
  <si>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</si>
  <si>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</si>
  <si>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</si>
  <si>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</si>
  <si>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</si>
  <si>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</si>
  <si>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</si>
  <si>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</si>
  <si>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</si>
  <si>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</si>
  <si>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</si>
  <si>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</si>
  <si>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</si>
  <si>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</si>
  <si>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</si>
  <si>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</si>
  <si>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</si>
  <si>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</si>
  <si>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</si>
  <si>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</si>
  <si>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</si>
  <si>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</si>
  <si>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</si>
  <si>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</si>
  <si>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</si>
  <si>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</si>
  <si>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</si>
  <si>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</si>
  <si>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</si>
  <si>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</si>
  <si>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</si>
  <si>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</si>
  <si>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</si>
  <si>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</si>
  <si>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</si>
  <si>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</si>
  <si>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</si>
  <si>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</si>
  <si>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</si>
  <si>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</si>
  <si>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</si>
  <si>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</si>
  <si>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</si>
  <si>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</si>
  <si>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</si>
  <si>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</si>
  <si>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</si>
  <si>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</si>
  <si>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</si>
  <si>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</si>
  <si>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</si>
  <si>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</si>
  <si>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</si>
  <si>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</si>
  <si>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</si>
  <si>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</si>
  <si>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</si>
  <si>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</si>
  <si>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</si>
  <si>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</si>
  <si>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</si>
  <si>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</si>
  <si>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</si>
  <si>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</si>
  <si>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</si>
  <si>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</si>
  <si>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</si>
  <si>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</si>
  <si>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</si>
  <si>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</si>
  <si>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</si>
  <si>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</si>
  <si>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</si>
  <si>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</si>
  <si>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</si>
  <si>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</si>
  <si>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</si>
  <si>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</si>
  <si>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</si>
  <si>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</si>
  <si>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</si>
  <si>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</si>
  <si>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</si>
  <si>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</si>
  <si>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</si>
  <si>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</si>
  <si>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</si>
  <si>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</si>
  <si>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</si>
  <si>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</si>
  <si>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</si>
  <si>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</si>
  <si>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</si>
  <si>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</si>
  <si>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</si>
  <si>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</si>
  <si>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</si>
  <si>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</si>
  <si>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</si>
  <si>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</si>
  <si>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</si>
  <si>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</si>
  <si>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</si>
  <si>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</si>
  <si>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</si>
  <si>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</si>
  <si>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</si>
  <si>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</si>
  <si>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</si>
  <si>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</si>
  <si>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</si>
  <si>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</si>
  <si>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</si>
  <si>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</si>
  <si>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</si>
  <si>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</si>
  <si>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</si>
  <si>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</si>
  <si>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</si>
  <si>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</si>
  <si>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</si>
  <si>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</si>
  <si>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</si>
  <si>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</si>
  <si>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</si>
  <si>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</si>
  <si>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</si>
  <si>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</si>
  <si>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</si>
  <si>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</si>
  <si>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</si>
  <si>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</si>
  <si>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</si>
  <si>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</si>
  <si>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</si>
  <si>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</si>
  <si>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</si>
  <si>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</si>
  <si>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</si>
  <si>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</si>
  <si>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</si>
  <si>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</si>
  <si>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</si>
  <si>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</si>
  <si>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</si>
  <si>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</si>
  <si>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</si>
  <si>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</si>
  <si>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</si>
  <si>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</si>
  <si>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</si>
  <si>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</si>
  <si>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</si>
  <si>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</si>
  <si>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</si>
  <si>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</si>
  <si>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</si>
  <si>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</si>
  <si>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</si>
  <si>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</si>
  <si>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</si>
  <si>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</si>
  <si>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</si>
  <si>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</si>
  <si>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</si>
  <si>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</si>
  <si>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</si>
  <si>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</si>
  <si>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</si>
  <si>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</si>
  <si>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</si>
  <si>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</si>
  <si>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</si>
  <si>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</si>
  <si>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</si>
  <si>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</si>
  <si>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</si>
  <si>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</si>
  <si>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</si>
  <si>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</si>
  <si>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</si>
  <si>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</si>
  <si>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</si>
  <si>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</si>
  <si>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</si>
  <si>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</si>
  <si>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</si>
  <si>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</si>
  <si>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</si>
  <si>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</si>
  <si>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</si>
  <si>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</si>
  <si>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</si>
  <si>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</si>
  <si>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</si>
  <si>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</si>
  <si>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</si>
  <si>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</si>
  <si>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</si>
  <si>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</si>
  <si>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</si>
  <si>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</si>
  <si>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</si>
  <si>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</si>
  <si>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</si>
  <si>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</si>
  <si>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</si>
  <si>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</si>
  <si>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</si>
  <si>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</si>
  <si>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港湾整備事業特別会計</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</si>
  <si>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</si>
  <si>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</si>
  <si>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</si>
  <si>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</si>
  <si>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</si>
  <si>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</si>
  <si>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</si>
  <si>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</si>
  <si>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</si>
  <si>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</si>
  <si>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</si>
  <si>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</si>
  <si>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</si>
  <si>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</si>
  <si>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</si>
  <si>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</si>
  <si>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</si>
  <si>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</si>
  <si>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</si>
  <si>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</si>
  <si>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</si>
  <si>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</si>
  <si>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</si>
  <si>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</si>
  <si>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</si>
  <si>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</si>
  <si>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</si>
  <si>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</si>
  <si>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</si>
  <si>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</si>
  <si>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</si>
  <si>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</si>
  <si>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</si>
  <si>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</si>
  <si>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</si>
  <si>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</si>
  <si>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</si>
  <si>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</si>
  <si>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</si>
  <si>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</si>
  <si>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</si>
  <si>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</si>
  <si>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</si>
  <si>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</si>
  <si>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</si>
  <si>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</si>
  <si>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</si>
  <si>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</si>
  <si>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</si>
  <si>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</si>
  <si>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</si>
  <si>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</si>
  <si>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</si>
  <si>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</si>
  <si>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</si>
  <si>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</si>
  <si>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</si>
  <si>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</si>
  <si>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</si>
  <si>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</si>
  <si>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</si>
  <si>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</si>
  <si>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</si>
  <si>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</si>
  <si>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</si>
  <si>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</si>
  <si>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</si>
  <si>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</si>
  <si>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</si>
  <si>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</si>
  <si>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</si>
  <si>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</si>
  <si>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</si>
  <si>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</si>
  <si>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</si>
  <si>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</si>
  <si>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</si>
  <si>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</si>
  <si>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</si>
  <si>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</si>
  <si>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</si>
  <si>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</si>
  <si>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</si>
  <si>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</si>
  <si>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</si>
  <si>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</si>
  <si>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</si>
  <si>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</si>
  <si>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</si>
  <si>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</si>
  <si>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</si>
  <si>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</si>
  <si>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</si>
  <si>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</si>
  <si>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</si>
  <si>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</si>
  <si>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</si>
  <si>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</si>
  <si>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</si>
  <si>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</si>
  <si>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</si>
  <si>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</si>
  <si>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</si>
  <si>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</si>
  <si>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</si>
  <si>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</si>
  <si>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</si>
  <si>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</si>
  <si>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</si>
  <si>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</si>
  <si>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</si>
  <si>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</si>
  <si>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</si>
  <si>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</si>
  <si>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</si>
  <si>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</si>
  <si>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</si>
  <si>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</si>
  <si>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</si>
  <si>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</si>
  <si>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</si>
  <si>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</si>
  <si>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</si>
  <si>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</si>
  <si>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</si>
  <si>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</si>
  <si>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</si>
  <si>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</si>
  <si>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</si>
  <si>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</si>
  <si>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</si>
  <si>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</si>
  <si>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</si>
  <si>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</si>
  <si>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</si>
  <si>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</si>
  <si>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</si>
  <si>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</si>
  <si>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</si>
  <si>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</si>
  <si>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</si>
  <si>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</si>
  <si>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</si>
  <si>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</si>
  <si>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</si>
  <si>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</si>
  <si>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</si>
  <si>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</si>
  <si>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19.09</t>
  </si>
  <si>
    <t>▲ 1.11</t>
  </si>
  <si>
    <t>一般会計</t>
  </si>
  <si>
    <t>船舶運航事業特別会計</t>
  </si>
  <si>
    <t>国民健康保険特別会計</t>
  </si>
  <si>
    <t>簡易水道事業特別会計</t>
  </si>
  <si>
    <t>港湾整備事業特別会計</t>
  </si>
  <si>
    <t>農業集落排水事業特別会計</t>
  </si>
  <si>
    <t>育英事業特別会計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</si>
  <si>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</si>
  <si>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</si>
  <si>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</si>
  <si>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</si>
  <si>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</si>
  <si>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</si>
  <si>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</si>
  <si>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</si>
  <si>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</si>
  <si>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</si>
  <si>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</si>
  <si>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</si>
  <si>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沖縄県自治会館管理組合</t>
    <rPh sb="0" eb="3">
      <t>オキナワケン</t>
    </rPh>
    <rPh sb="3" eb="5">
      <t>ジチ</t>
    </rPh>
    <rPh sb="5" eb="7">
      <t>カイカン</t>
    </rPh>
    <rPh sb="7" eb="9">
      <t>カンリ</t>
    </rPh>
    <rPh sb="9" eb="11">
      <t>クミアイ</t>
    </rPh>
    <phoneticPr fontId="2"/>
  </si>
  <si>
    <t>沖縄県市町村事務組合</t>
    <rPh sb="0" eb="3">
      <t>オキナワケン</t>
    </rPh>
    <rPh sb="3" eb="6">
      <t>シチョウソン</t>
    </rPh>
    <rPh sb="6" eb="8">
      <t>ジム</t>
    </rPh>
    <rPh sb="8" eb="10">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</si>
  <si>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</si>
  <si>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</si>
  <si>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沖縄県後期高齢者医療広域連合（保険事業勘定）</t>
    <rPh sb="0" eb="3">
      <t>オキナワケン</t>
    </rPh>
    <rPh sb="3" eb="5">
      <t>コウキ</t>
    </rPh>
    <rPh sb="5" eb="7">
      <t>コウレイ</t>
    </rPh>
    <rPh sb="7" eb="8">
      <t>シャ</t>
    </rPh>
    <rPh sb="8" eb="10">
      <t>イリョウ</t>
    </rPh>
    <rPh sb="10" eb="12">
      <t>コウイキ</t>
    </rPh>
    <rPh sb="12" eb="14">
      <t>レンゴウ</t>
    </rPh>
    <rPh sb="15" eb="17">
      <t>ホケン</t>
    </rPh>
    <rPh sb="17" eb="19">
      <t>ジギョウ</t>
    </rPh>
    <rPh sb="19" eb="21">
      <t>カンジョウ</t>
    </rPh>
    <phoneticPr fontId="2"/>
  </si>
  <si>
    <t>-</t>
    <phoneticPr fontId="2"/>
  </si>
  <si>
    <t>-</t>
    <phoneticPr fontId="2"/>
  </si>
  <si>
    <t>伊是名村庁舎施設整備基金（令和元年度末現在）</t>
    <rPh sb="0" eb="4">
      <t>イゼナソン</t>
    </rPh>
    <rPh sb="4" eb="6">
      <t>チョウシャ</t>
    </rPh>
    <rPh sb="6" eb="8">
      <t>シセツ</t>
    </rPh>
    <rPh sb="8" eb="10">
      <t>セイビ</t>
    </rPh>
    <rPh sb="10" eb="12">
      <t>キキン</t>
    </rPh>
    <rPh sb="13" eb="15">
      <t>レイワ</t>
    </rPh>
    <rPh sb="15" eb="17">
      <t>ガンネン</t>
    </rPh>
    <rPh sb="17" eb="18">
      <t>ド</t>
    </rPh>
    <rPh sb="18" eb="19">
      <t>マツ</t>
    </rPh>
    <rPh sb="19" eb="21">
      <t>ゲンザイ</t>
    </rPh>
    <phoneticPr fontId="5"/>
  </si>
  <si>
    <t>伊是名村育英基金（令和元年度末現在）</t>
    <rPh sb="0" eb="4">
      <t>イゼナソン</t>
    </rPh>
    <rPh sb="4" eb="6">
      <t>イクエイ</t>
    </rPh>
    <rPh sb="6" eb="8">
      <t>キキン</t>
    </rPh>
    <rPh sb="9" eb="11">
      <t>レイワ</t>
    </rPh>
    <rPh sb="11" eb="13">
      <t>ガンネン</t>
    </rPh>
    <rPh sb="13" eb="14">
      <t>ド</t>
    </rPh>
    <rPh sb="14" eb="15">
      <t>マツ</t>
    </rPh>
    <rPh sb="15" eb="17">
      <t>ゲンザイ</t>
    </rPh>
    <phoneticPr fontId="5"/>
  </si>
  <si>
    <t>尚円王の里いぜな島応援基金（令和元年度末現在）</t>
    <rPh sb="0" eb="1">
      <t>ショウ</t>
    </rPh>
    <rPh sb="1" eb="2">
      <t>エン</t>
    </rPh>
    <rPh sb="2" eb="3">
      <t>オウ</t>
    </rPh>
    <rPh sb="4" eb="5">
      <t>サト</t>
    </rPh>
    <rPh sb="8" eb="9">
      <t>ジマ</t>
    </rPh>
    <rPh sb="9" eb="11">
      <t>オウエン</t>
    </rPh>
    <rPh sb="11" eb="13">
      <t>キキン</t>
    </rPh>
    <rPh sb="14" eb="16">
      <t>レイワ</t>
    </rPh>
    <rPh sb="16" eb="18">
      <t>ガンネン</t>
    </rPh>
    <rPh sb="18" eb="19">
      <t>ド</t>
    </rPh>
    <rPh sb="19" eb="20">
      <t>マツ</t>
    </rPh>
    <rPh sb="20" eb="22">
      <t>ゲンザイ</t>
    </rPh>
    <phoneticPr fontId="5"/>
  </si>
  <si>
    <t>伊是名村災害援護積立金（令和元年度末現在）</t>
    <rPh sb="0" eb="4">
      <t>イゼナソン</t>
    </rPh>
    <rPh sb="4" eb="6">
      <t>サイガイ</t>
    </rPh>
    <rPh sb="6" eb="8">
      <t>エンゴ</t>
    </rPh>
    <rPh sb="8" eb="10">
      <t>ツミタテ</t>
    </rPh>
    <rPh sb="10" eb="11">
      <t>キン</t>
    </rPh>
    <rPh sb="12" eb="14">
      <t>レイワ</t>
    </rPh>
    <rPh sb="14" eb="16">
      <t>ガンネン</t>
    </rPh>
    <rPh sb="16" eb="17">
      <t>ド</t>
    </rPh>
    <rPh sb="17" eb="18">
      <t>マツ</t>
    </rPh>
    <rPh sb="18" eb="20">
      <t>ゲンザイ</t>
    </rPh>
    <phoneticPr fontId="5"/>
  </si>
  <si>
    <t>伊是名村過疎地域自立促進基金</t>
    <rPh sb="0" eb="4">
      <t>イゼナソン</t>
    </rPh>
    <rPh sb="4" eb="6">
      <t>カソ</t>
    </rPh>
    <rPh sb="6" eb="8">
      <t>チイキ</t>
    </rPh>
    <rPh sb="8" eb="10">
      <t>ジリツ</t>
    </rPh>
    <rPh sb="10" eb="12">
      <t>ソクシン</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</si>
  <si>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</si>
  <si>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</si>
  <si>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</si>
  <si>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</si>
  <si>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</si>
  <si>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</si>
  <si>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</si>
  <si>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</si>
  <si>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</si>
  <si>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</si>
  <si>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年々減少傾向にあるものの、平成２５年度から平成２８年度にかけて大型事業の実施に伴い地方債の新規発行を行ったため、将来負担比率が増える見込であることから、新規事業の見直しや地方債発行の抑制、将来負担を見通した基金積立を検討し、健全な財政運営に努めていく。有形固定資産償却率についても、公共施設等総合管理計画に基づき今後の老朽化対策に積極的に取り組む必要がある。　　　　　　　　　　　　　　　　　　　　　　　　　　　　　　　　　　　　　　　　　　　　　　　　　　　　　　　　　　　　　　　　　　　　　　　　　　　　　　　　　　　　　　　　　　</t>
    <phoneticPr fontId="5"/>
  </si>
  <si>
    <t>　平成２３年度から平成２５年度にかけ公債費が多額であったことにより、実質公債費比率、将来負担比率も高い水準であった。財政健全化計画や公債費適正化計画に基づき、地方債の新規発行の抑制や、公債費の繰上償還等の実施に取組、改善した。今後の見通しとして、平成２５年度から平成２８年度にかけて大型事業を実施したことにより、将来負担比率や実質公債費比率も上昇する見込みであることから、事業計画を基に新規事業の見直しや計画変更、地方債の新規発行の抑制や公債費の繰上償還などや、将来負担を見通し財政調整基金の積立などを検討し、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</si>
</sst>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D879291-6410-4542-8D80-2DB83E40B54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672-4C43-8701-A243A4CE87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1499084</c:v>
                </c:pt>
                <c:pt idx="1">
                  <c:v>497263</c:v>
                </c:pt>
                <c:pt idx="2">
                  <c:v>425343</c:v>
                </c:pt>
                <c:pt idx="3">
                  <c:v>329915</c:v>
                </c:pt>
                <c:pt idx="4">
                  <c:v>412101</c:v>
                </c:pt>
              </c:numCache>
            </c:numRef>
          </c:val>
          <c:smooth val="0"/>
          <c:extLst>
            <c:ext xmlns:c16="http://schemas.microsoft.com/office/drawing/2014/chart" uri="{C3380CC4-5D6E-409C-BE32-E72D297353CC}">
              <c16:uniqueId val="{00000001-5672-4C43-8701-A243A4CE87C5}"/>
            </c:ext>
          </c:extLst>
        </c:ser>
        <c:dLbls>
          <c:showLegendKey val="0"/>
          <c:showVal val="0"/>
          <c:showCatName val="0"/>
          <c:showSerName val="0"/>
          <c:showPercent val="0"/>
          <c:showBubbleSize val="0"/>
        </c:dLbls>
        <c:marker val="1"/>
        <c:smooth val="0"/>
        <c:axId val="331654824"/>
        <c:axId val="331658352"/>
      </c:lineChart>
      <c:catAx>
        <c:axId val="33165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58352"/>
        <c:crosses val="autoZero"/>
        <c:auto val="1"/>
        <c:lblAlgn val="ctr"/>
        <c:lblOffset val="100"/>
        <c:tickLblSkip val="1"/>
        <c:tickMarkSkip val="1"/>
        <c:noMultiLvlLbl val="0"/>
      </c:catAx>
      <c:valAx>
        <c:axId val="33165835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5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21.59</c:v>
                </c:pt>
                <c:pt idx="1">
                  <c:v>19.670000000000002</c:v>
                </c:pt>
                <c:pt idx="2">
                  <c:v>24.81</c:v>
                </c:pt>
                <c:pt idx="3">
                  <c:v>23.45</c:v>
                </c:pt>
                <c:pt idx="4">
                  <c:v>23.79</c:v>
                </c:pt>
              </c:numCache>
            </c:numRef>
          </c:val>
          <c:extLst>
            <c:ext xmlns:c16="http://schemas.microsoft.com/office/drawing/2014/chart" uri="{C3380CC4-5D6E-409C-BE32-E72D297353CC}">
              <c16:uniqueId val="{00000000-37F3-437D-9C18-7B987AAE25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44.29</c:v>
                </c:pt>
                <c:pt idx="1">
                  <c:v>52.5</c:v>
                </c:pt>
                <c:pt idx="2">
                  <c:v>54.37</c:v>
                </c:pt>
                <c:pt idx="3">
                  <c:v>35</c:v>
                </c:pt>
                <c:pt idx="4">
                  <c:v>33.82</c:v>
                </c:pt>
              </c:numCache>
            </c:numRef>
          </c:val>
          <c:extLst>
            <c:ext xmlns:c16="http://schemas.microsoft.com/office/drawing/2014/chart" uri="{C3380CC4-5D6E-409C-BE32-E72D297353CC}">
              <c16:uniqueId val="{00000001-37F3-437D-9C18-7B987AAE255C}"/>
            </c:ext>
          </c:extLst>
        </c:ser>
        <c:dLbls>
          <c:showLegendKey val="0"/>
          <c:showVal val="0"/>
          <c:showCatName val="0"/>
          <c:showSerName val="0"/>
          <c:showPercent val="0"/>
          <c:showBubbleSize val="0"/>
        </c:dLbls>
        <c:gapWidth val="250"/>
        <c:overlap val="100"/>
        <c:axId val="331654432"/>
        <c:axId val="331653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35.65</c:v>
                </c:pt>
                <c:pt idx="1">
                  <c:v>6.72</c:v>
                </c:pt>
                <c:pt idx="2">
                  <c:v>8.27</c:v>
                </c:pt>
                <c:pt idx="3">
                  <c:v>-19.09</c:v>
                </c:pt>
                <c:pt idx="4">
                  <c:v>-1.1100000000000001</c:v>
                </c:pt>
              </c:numCache>
            </c:numRef>
          </c:val>
          <c:smooth val="0"/>
          <c:extLst>
            <c:ext xmlns:c16="http://schemas.microsoft.com/office/drawing/2014/chart" uri="{C3380CC4-5D6E-409C-BE32-E72D297353CC}">
              <c16:uniqueId val="{00000002-37F3-437D-9C18-7B987AAE255C}"/>
            </c:ext>
          </c:extLst>
        </c:ser>
        <c:dLbls>
          <c:showLegendKey val="0"/>
          <c:showVal val="0"/>
          <c:showCatName val="0"/>
          <c:showSerName val="0"/>
          <c:showPercent val="0"/>
          <c:showBubbleSize val="0"/>
        </c:dLbls>
        <c:marker val="1"/>
        <c:smooth val="0"/>
        <c:axId val="331654432"/>
        <c:axId val="331653256"/>
      </c:lineChart>
      <c:catAx>
        <c:axId val="3316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653256"/>
        <c:crosses val="autoZero"/>
        <c:auto val="1"/>
        <c:lblAlgn val="ctr"/>
        <c:lblOffset val="100"/>
        <c:tickLblSkip val="1"/>
        <c:tickMarkSkip val="1"/>
        <c:noMultiLvlLbl val="0"/>
      </c:catAx>
      <c:valAx>
        <c:axId val="331653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BE-40F0-8D8E-661E2A33A0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E-40F0-8D8E-661E2A33A0F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c:v>
                </c:pt>
                <c:pt idx="4">
                  <c:v>#N/A</c:v>
                </c:pt>
                <c:pt idx="5">
                  <c:v>0.03</c:v>
                </c:pt>
                <c:pt idx="6">
                  <c:v>#N/A</c:v>
                </c:pt>
                <c:pt idx="7">
                  <c:v>0.14000000000000001</c:v>
                </c:pt>
                <c:pt idx="8">
                  <c:v>#N/A</c:v>
                </c:pt>
                <c:pt idx="9">
                  <c:v>0.03</c:v>
                </c:pt>
              </c:numCache>
            </c:numRef>
          </c:val>
          <c:extLst>
            <c:ext xmlns:c16="http://schemas.microsoft.com/office/drawing/2014/chart" uri="{C3380CC4-5D6E-409C-BE32-E72D297353CC}">
              <c16:uniqueId val="{00000002-C4BE-40F0-8D8E-661E2A33A0F8}"/>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C4BE-40F0-8D8E-661E2A33A0F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0.13</c:v>
                </c:pt>
                <c:pt idx="4">
                  <c:v>#N/A</c:v>
                </c:pt>
                <c:pt idx="5">
                  <c:v>0.21</c:v>
                </c:pt>
                <c:pt idx="6">
                  <c:v>#N/A</c:v>
                </c:pt>
                <c:pt idx="7">
                  <c:v>0.19</c:v>
                </c:pt>
                <c:pt idx="8">
                  <c:v>#N/A</c:v>
                </c:pt>
                <c:pt idx="9">
                  <c:v>0.3</c:v>
                </c:pt>
              </c:numCache>
            </c:numRef>
          </c:val>
          <c:extLst>
            <c:ext xmlns:c16="http://schemas.microsoft.com/office/drawing/2014/chart" uri="{C3380CC4-5D6E-409C-BE32-E72D297353CC}">
              <c16:uniqueId val="{00000004-C4BE-40F0-8D8E-661E2A33A0F8}"/>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0.3</c:v>
                </c:pt>
                <c:pt idx="4">
                  <c:v>#N/A</c:v>
                </c:pt>
                <c:pt idx="5">
                  <c:v>0.31</c:v>
                </c:pt>
                <c:pt idx="6">
                  <c:v>#N/A</c:v>
                </c:pt>
                <c:pt idx="7">
                  <c:v>0.41</c:v>
                </c:pt>
                <c:pt idx="8">
                  <c:v>#N/A</c:v>
                </c:pt>
                <c:pt idx="9">
                  <c:v>0.35</c:v>
                </c:pt>
              </c:numCache>
            </c:numRef>
          </c:val>
          <c:extLst>
            <c:ext xmlns:c16="http://schemas.microsoft.com/office/drawing/2014/chart" uri="{C3380CC4-5D6E-409C-BE32-E72D297353CC}">
              <c16:uniqueId val="{00000005-C4BE-40F0-8D8E-661E2A33A0F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0.66</c:v>
                </c:pt>
                <c:pt idx="4">
                  <c:v>#N/A</c:v>
                </c:pt>
                <c:pt idx="5">
                  <c:v>0.96</c:v>
                </c:pt>
                <c:pt idx="6">
                  <c:v>#N/A</c:v>
                </c:pt>
                <c:pt idx="7">
                  <c:v>0.47</c:v>
                </c:pt>
                <c:pt idx="8">
                  <c:v>#N/A</c:v>
                </c:pt>
                <c:pt idx="9">
                  <c:v>1.03</c:v>
                </c:pt>
              </c:numCache>
            </c:numRef>
          </c:val>
          <c:extLst>
            <c:ext xmlns:c16="http://schemas.microsoft.com/office/drawing/2014/chart" uri="{C3380CC4-5D6E-409C-BE32-E72D297353CC}">
              <c16:uniqueId val="{00000006-C4BE-40F0-8D8E-661E2A33A0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0.73</c:v>
                </c:pt>
                <c:pt idx="4">
                  <c:v>#N/A</c:v>
                </c:pt>
                <c:pt idx="5">
                  <c:v>2.0299999999999998</c:v>
                </c:pt>
                <c:pt idx="6">
                  <c:v>#N/A</c:v>
                </c:pt>
                <c:pt idx="7">
                  <c:v>1.95</c:v>
                </c:pt>
                <c:pt idx="8">
                  <c:v>#N/A</c:v>
                </c:pt>
                <c:pt idx="9">
                  <c:v>2.08</c:v>
                </c:pt>
              </c:numCache>
            </c:numRef>
          </c:val>
          <c:extLst>
            <c:ext xmlns:c16="http://schemas.microsoft.com/office/drawing/2014/chart" uri="{C3380CC4-5D6E-409C-BE32-E72D297353CC}">
              <c16:uniqueId val="{00000007-C4BE-40F0-8D8E-661E2A33A0F8}"/>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5.78</c:v>
                </c:pt>
                <c:pt idx="2">
                  <c:v>#N/A</c:v>
                </c:pt>
                <c:pt idx="3">
                  <c:v>2.4700000000000002</c:v>
                </c:pt>
                <c:pt idx="4">
                  <c:v>#N/A</c:v>
                </c:pt>
                <c:pt idx="5">
                  <c:v>4.91</c:v>
                </c:pt>
                <c:pt idx="6">
                  <c:v>#N/A</c:v>
                </c:pt>
                <c:pt idx="7">
                  <c:v>3.4</c:v>
                </c:pt>
                <c:pt idx="8">
                  <c:v>#N/A</c:v>
                </c:pt>
                <c:pt idx="9">
                  <c:v>3.99</c:v>
                </c:pt>
              </c:numCache>
            </c:numRef>
          </c:val>
          <c:extLst>
            <c:ext xmlns:c16="http://schemas.microsoft.com/office/drawing/2014/chart" uri="{C3380CC4-5D6E-409C-BE32-E72D297353CC}">
              <c16:uniqueId val="{00000008-C4BE-40F0-8D8E-661E2A33A0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21.37</c:v>
                </c:pt>
                <c:pt idx="2">
                  <c:v>#N/A</c:v>
                </c:pt>
                <c:pt idx="3">
                  <c:v>19.57</c:v>
                </c:pt>
                <c:pt idx="4">
                  <c:v>#N/A</c:v>
                </c:pt>
                <c:pt idx="5">
                  <c:v>24.73</c:v>
                </c:pt>
                <c:pt idx="6">
                  <c:v>#N/A</c:v>
                </c:pt>
                <c:pt idx="7">
                  <c:v>23.35</c:v>
                </c:pt>
                <c:pt idx="8">
                  <c:v>#N/A</c:v>
                </c:pt>
                <c:pt idx="9">
                  <c:v>23.69</c:v>
                </c:pt>
              </c:numCache>
            </c:numRef>
          </c:val>
          <c:extLst>
            <c:ext xmlns:c16="http://schemas.microsoft.com/office/drawing/2014/chart" uri="{C3380CC4-5D6E-409C-BE32-E72D297353CC}">
              <c16:uniqueId val="{00000009-C4BE-40F0-8D8E-661E2A33A0F8}"/>
            </c:ext>
          </c:extLst>
        </c:ser>
        <c:dLbls>
          <c:showLegendKey val="0"/>
          <c:showVal val="0"/>
          <c:showCatName val="0"/>
          <c:showSerName val="0"/>
          <c:showPercent val="0"/>
          <c:showBubbleSize val="0"/>
        </c:dLbls>
        <c:gapWidth val="150"/>
        <c:overlap val="100"/>
        <c:axId val="331656392"/>
        <c:axId val="331659528"/>
      </c:barChart>
      <c:catAx>
        <c:axId val="33165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659528"/>
        <c:crosses val="autoZero"/>
        <c:auto val="1"/>
        <c:lblAlgn val="ctr"/>
        <c:lblOffset val="100"/>
        <c:tickLblSkip val="1"/>
        <c:tickMarkSkip val="1"/>
        <c:noMultiLvlLbl val="0"/>
      </c:catAx>
      <c:valAx>
        <c:axId val="33165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6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174</c:v>
                </c:pt>
                <c:pt idx="5">
                  <c:v>173</c:v>
                </c:pt>
                <c:pt idx="8">
                  <c:v>195</c:v>
                </c:pt>
                <c:pt idx="11">
                  <c:v>217</c:v>
                </c:pt>
                <c:pt idx="14">
                  <c:v>227</c:v>
                </c:pt>
              </c:numCache>
            </c:numRef>
          </c:val>
          <c:extLst>
            <c:ext xmlns:c16="http://schemas.microsoft.com/office/drawing/2014/chart" uri="{C3380CC4-5D6E-409C-BE32-E72D297353CC}">
              <c16:uniqueId val="{00000000-EBFE-4CC0-91DE-B8DCA2FBF4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BFE-4CC0-91DE-B8DCA2FBF4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FE-4CC0-91DE-B8DCA2FBF4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BFE-4CC0-91DE-B8DCA2FBF4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c:v>
                </c:pt>
                <c:pt idx="3">
                  <c:v>17</c:v>
                </c:pt>
                <c:pt idx="6">
                  <c:v>13</c:v>
                </c:pt>
                <c:pt idx="9">
                  <c:v>15</c:v>
                </c:pt>
                <c:pt idx="12">
                  <c:v>15</c:v>
                </c:pt>
              </c:numCache>
            </c:numRef>
          </c:val>
          <c:extLst>
            <c:ext xmlns:c16="http://schemas.microsoft.com/office/drawing/2014/chart" uri="{C3380CC4-5D6E-409C-BE32-E72D297353CC}">
              <c16:uniqueId val="{00000004-EBFE-4CC0-91DE-B8DCA2FBF4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E-4CC0-91DE-B8DCA2FBF4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FE-4CC0-91DE-B8DCA2FBF4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c:v>
                </c:pt>
                <c:pt idx="3">
                  <c:v>224</c:v>
                </c:pt>
                <c:pt idx="6">
                  <c:v>222</c:v>
                </c:pt>
                <c:pt idx="9">
                  <c:v>259</c:v>
                </c:pt>
                <c:pt idx="12">
                  <c:v>286</c:v>
                </c:pt>
              </c:numCache>
            </c:numRef>
          </c:val>
          <c:extLst>
            <c:ext xmlns:c16="http://schemas.microsoft.com/office/drawing/2014/chart" uri="{C3380CC4-5D6E-409C-BE32-E72D297353CC}">
              <c16:uniqueId val="{00000007-EBFE-4CC0-91DE-B8DCA2FBF4E2}"/>
            </c:ext>
          </c:extLst>
        </c:ser>
        <c:dLbls>
          <c:showLegendKey val="0"/>
          <c:showVal val="0"/>
          <c:showCatName val="0"/>
          <c:showSerName val="0"/>
          <c:showPercent val="0"/>
          <c:showBubbleSize val="0"/>
        </c:dLbls>
        <c:gapWidth val="100"/>
        <c:overlap val="100"/>
        <c:axId val="331657568"/>
        <c:axId val="33166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c:v>
                </c:pt>
                <c:pt idx="2">
                  <c:v>#N/A</c:v>
                </c:pt>
                <c:pt idx="3">
                  <c:v>#N/A</c:v>
                </c:pt>
                <c:pt idx="4">
                  <c:v>69</c:v>
                </c:pt>
                <c:pt idx="5">
                  <c:v>#N/A</c:v>
                </c:pt>
                <c:pt idx="6">
                  <c:v>#N/A</c:v>
                </c:pt>
                <c:pt idx="7">
                  <c:v>41</c:v>
                </c:pt>
                <c:pt idx="8">
                  <c:v>#N/A</c:v>
                </c:pt>
                <c:pt idx="9">
                  <c:v>#N/A</c:v>
                </c:pt>
                <c:pt idx="10">
                  <c:v>58</c:v>
                </c:pt>
                <c:pt idx="11">
                  <c:v>#N/A</c:v>
                </c:pt>
                <c:pt idx="12">
                  <c:v>#N/A</c:v>
                </c:pt>
                <c:pt idx="13">
                  <c:v>75</c:v>
                </c:pt>
                <c:pt idx="14">
                  <c:v>#N/A</c:v>
                </c:pt>
              </c:numCache>
            </c:numRef>
          </c:val>
          <c:smooth val="0"/>
          <c:extLst>
            <c:ext xmlns:c16="http://schemas.microsoft.com/office/drawing/2014/chart" uri="{C3380CC4-5D6E-409C-BE32-E72D297353CC}">
              <c16:uniqueId val="{00000008-EBFE-4CC0-91DE-B8DCA2FBF4E2}"/>
            </c:ext>
          </c:extLst>
        </c:ser>
        <c:dLbls>
          <c:showLegendKey val="0"/>
          <c:showVal val="0"/>
          <c:showCatName val="0"/>
          <c:showSerName val="0"/>
          <c:showPercent val="0"/>
          <c:showBubbleSize val="0"/>
        </c:dLbls>
        <c:marker val="1"/>
        <c:smooth val="0"/>
        <c:axId val="331657568"/>
        <c:axId val="331660704"/>
      </c:lineChart>
      <c:catAx>
        <c:axId val="3316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660704"/>
        <c:crosses val="autoZero"/>
        <c:auto val="1"/>
        <c:lblAlgn val="ctr"/>
        <c:lblOffset val="100"/>
        <c:tickLblSkip val="1"/>
        <c:tickMarkSkip val="1"/>
        <c:noMultiLvlLbl val="0"/>
      </c:catAx>
      <c:valAx>
        <c:axId val="33166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1958</c:v>
                </c:pt>
                <c:pt idx="5">
                  <c:v>1945</c:v>
                </c:pt>
                <c:pt idx="8">
                  <c:v>1877</c:v>
                </c:pt>
                <c:pt idx="11">
                  <c:v>1846</c:v>
                </c:pt>
                <c:pt idx="14">
                  <c:v>1829</c:v>
                </c:pt>
              </c:numCache>
            </c:numRef>
          </c:val>
          <c:extLst>
            <c:ext xmlns:c16="http://schemas.microsoft.com/office/drawing/2014/chart" uri="{C3380CC4-5D6E-409C-BE32-E72D297353CC}">
              <c16:uniqueId val="{00000000-DF90-4DF5-B389-9CDAE26CAE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c:v>
                </c:pt>
                <c:pt idx="5">
                  <c:v>39</c:v>
                </c:pt>
                <c:pt idx="8">
                  <c:v>41</c:v>
                </c:pt>
                <c:pt idx="11">
                  <c:v>46</c:v>
                </c:pt>
                <c:pt idx="14">
                  <c:v>32</c:v>
                </c:pt>
              </c:numCache>
            </c:numRef>
          </c:val>
          <c:extLst>
            <c:ext xmlns:c16="http://schemas.microsoft.com/office/drawing/2014/chart" uri="{C3380CC4-5D6E-409C-BE32-E72D297353CC}">
              <c16:uniqueId val="{00000001-DF90-4DF5-B389-9CDAE26CAE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758</c:v>
                </c:pt>
                <c:pt idx="5">
                  <c:v>918</c:v>
                </c:pt>
                <c:pt idx="8">
                  <c:v>1012</c:v>
                </c:pt>
                <c:pt idx="11">
                  <c:v>951</c:v>
                </c:pt>
                <c:pt idx="14">
                  <c:v>939</c:v>
                </c:pt>
              </c:numCache>
            </c:numRef>
          </c:val>
          <c:extLst>
            <c:ext xmlns:c16="http://schemas.microsoft.com/office/drawing/2014/chart" uri="{C3380CC4-5D6E-409C-BE32-E72D297353CC}">
              <c16:uniqueId val="{00000002-DF90-4DF5-B389-9CDAE26CAE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90-4DF5-B389-9CDAE26CAE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90-4DF5-B389-9CDAE26CAE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0-4DF5-B389-9CDAE26CAE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c:v>
                </c:pt>
                <c:pt idx="3">
                  <c:v>112</c:v>
                </c:pt>
                <c:pt idx="6">
                  <c:v>66</c:v>
                </c:pt>
                <c:pt idx="9">
                  <c:v>231</c:v>
                </c:pt>
                <c:pt idx="12">
                  <c:v>227</c:v>
                </c:pt>
              </c:numCache>
            </c:numRef>
          </c:val>
          <c:extLst>
            <c:ext xmlns:c16="http://schemas.microsoft.com/office/drawing/2014/chart" uri="{C3380CC4-5D6E-409C-BE32-E72D297353CC}">
              <c16:uniqueId val="{00000006-DF90-4DF5-B389-9CDAE26CAE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c:v>
                </c:pt>
                <c:pt idx="3">
                  <c:v>8</c:v>
                </c:pt>
                <c:pt idx="6">
                  <c:v>6</c:v>
                </c:pt>
                <c:pt idx="9">
                  <c:v>5</c:v>
                </c:pt>
                <c:pt idx="12">
                  <c:v>4</c:v>
                </c:pt>
              </c:numCache>
            </c:numRef>
          </c:val>
          <c:extLst>
            <c:ext xmlns:c16="http://schemas.microsoft.com/office/drawing/2014/chart" uri="{C3380CC4-5D6E-409C-BE32-E72D297353CC}">
              <c16:uniqueId val="{00000007-DF90-4DF5-B389-9CDAE26CAE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152</c:v>
                </c:pt>
                <c:pt idx="3">
                  <c:v>137</c:v>
                </c:pt>
                <c:pt idx="6">
                  <c:v>123</c:v>
                </c:pt>
                <c:pt idx="9">
                  <c:v>134</c:v>
                </c:pt>
                <c:pt idx="12">
                  <c:v>161</c:v>
                </c:pt>
              </c:numCache>
            </c:numRef>
          </c:val>
          <c:extLst>
            <c:ext xmlns:c16="http://schemas.microsoft.com/office/drawing/2014/chart" uri="{C3380CC4-5D6E-409C-BE32-E72D297353CC}">
              <c16:uniqueId val="{00000008-DF90-4DF5-B389-9CDAE26CAE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90-4DF5-B389-9CDAE26CAE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2586</c:v>
                </c:pt>
                <c:pt idx="3">
                  <c:v>2555</c:v>
                </c:pt>
                <c:pt idx="6">
                  <c:v>2507</c:v>
                </c:pt>
                <c:pt idx="9">
                  <c:v>2459</c:v>
                </c:pt>
                <c:pt idx="12">
                  <c:v>2343</c:v>
                </c:pt>
              </c:numCache>
            </c:numRef>
          </c:val>
          <c:extLst>
            <c:ext xmlns:c16="http://schemas.microsoft.com/office/drawing/2014/chart" uri="{C3380CC4-5D6E-409C-BE32-E72D297353CC}">
              <c16:uniqueId val="{0000000A-DF90-4DF5-B389-9CDAE26CAEE0}"/>
            </c:ext>
          </c:extLst>
        </c:ser>
        <c:dLbls>
          <c:showLegendKey val="0"/>
          <c:showVal val="0"/>
          <c:showCatName val="0"/>
          <c:showSerName val="0"/>
          <c:showPercent val="0"/>
          <c:showBubbleSize val="0"/>
        </c:dLbls>
        <c:gapWidth val="100"/>
        <c:overlap val="100"/>
        <c:axId val="386536664"/>
        <c:axId val="386539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90-4DF5-B389-9CDAE26CAEE0}"/>
            </c:ext>
          </c:extLst>
        </c:ser>
        <c:dLbls>
          <c:showLegendKey val="0"/>
          <c:showVal val="0"/>
          <c:showCatName val="0"/>
          <c:showSerName val="0"/>
          <c:showPercent val="0"/>
          <c:showBubbleSize val="0"/>
        </c:dLbls>
        <c:marker val="1"/>
        <c:smooth val="0"/>
        <c:axId val="386536664"/>
        <c:axId val="386539800"/>
      </c:lineChart>
      <c:catAx>
        <c:axId val="3865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539800"/>
        <c:crosses val="autoZero"/>
        <c:auto val="1"/>
        <c:lblAlgn val="ctr"/>
        <c:lblOffset val="100"/>
        <c:tickLblSkip val="1"/>
        <c:tickMarkSkip val="1"/>
        <c:noMultiLvlLbl val="0"/>
      </c:catAx>
      <c:valAx>
        <c:axId val="3865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3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675</c:v>
                </c:pt>
                <c:pt idx="1">
                  <c:v>444</c:v>
                </c:pt>
                <c:pt idx="2">
                  <c:v>427</c:v>
                </c:pt>
              </c:numCache>
            </c:numRef>
          </c:val>
          <c:extLst>
            <c:ext xmlns:c16="http://schemas.microsoft.com/office/drawing/2014/chart" uri="{C3380CC4-5D6E-409C-BE32-E72D297353CC}">
              <c16:uniqueId val="{00000000-99CE-4DF0-8A1B-50609B763B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128</c:v>
                </c:pt>
                <c:pt idx="1">
                  <c:v>198</c:v>
                </c:pt>
                <c:pt idx="2">
                  <c:v>198</c:v>
                </c:pt>
              </c:numCache>
            </c:numRef>
          </c:val>
          <c:extLst>
            <c:ext xmlns:c16="http://schemas.microsoft.com/office/drawing/2014/chart" uri="{C3380CC4-5D6E-409C-BE32-E72D297353CC}">
              <c16:uniqueId val="{00000001-99CE-4DF0-8A1B-50609B763B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232</c:v>
                </c:pt>
                <c:pt idx="1">
                  <c:v>331</c:v>
                </c:pt>
                <c:pt idx="2">
                  <c:v>337</c:v>
                </c:pt>
              </c:numCache>
            </c:numRef>
          </c:val>
          <c:extLst>
            <c:ext xmlns:c16="http://schemas.microsoft.com/office/drawing/2014/chart" uri="{C3380CC4-5D6E-409C-BE32-E72D297353CC}">
              <c16:uniqueId val="{00000002-99CE-4DF0-8A1B-50609B763BDE}"/>
            </c:ext>
          </c:extLst>
        </c:ser>
        <c:dLbls>
          <c:showLegendKey val="0"/>
          <c:showVal val="0"/>
          <c:showCatName val="0"/>
          <c:showSerName val="0"/>
          <c:showPercent val="0"/>
          <c:showBubbleSize val="0"/>
        </c:dLbls>
        <c:gapWidth val="120"/>
        <c:overlap val="100"/>
        <c:axId val="386541368"/>
        <c:axId val="386542936"/>
      </c:barChart>
      <c:catAx>
        <c:axId val="3865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542936"/>
        <c:crosses val="autoZero"/>
        <c:auto val="1"/>
        <c:lblAlgn val="ctr"/>
        <c:lblOffset val="100"/>
        <c:tickLblSkip val="1"/>
        <c:tickMarkSkip val="1"/>
        <c:noMultiLvlLbl val="0"/>
      </c:catAx>
      <c:valAx>
        <c:axId val="386542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5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{5079AF76-9A57-49F6-B1FE-A62650F07E7E}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B3-4403-B114-D6B2E3574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{18392472-12C3-43BE-815B-19C90D18185C}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B3-4403-B114-D6B2E3574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{652F95C3-2F52-4C1D-B023-54A2AFE38A43}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B3-4403-B114-D6B2E3574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{0C6089A7-E09E-4368-B4A5-59294EDA12E7}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B3-4403-B114-D6B2E3574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{708AEC81-20BF-4AD3-B009-8B7D8FA1412B}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B3-4403-B114-D6B2E3574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{0A3BA2D1-EC19-4716-BDC2-48EB67F4D1F4}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B3-4403-B114-D6B2E3574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{5CA54E3C-DC2E-4290-85DF-94CF81DB937E}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B3-4403-B114-D6B2E35743C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{9B933A39-3E9E-42BE-9F79-301ACA02C704}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B3-4403-B114-D6B2E35743C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{DC46F40B-833D-46D1-AC16-01526199F06C}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B3-4403-B114-D6B2E3574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39.9</c:v>
                </c:pt>
                <c:pt idx="8">
                  <c:v>40.799999999999997</c:v>
                </c:pt>
                <c:pt idx="16">
                  <c:v>43.4</c:v>
                </c:pt>
                <c:pt idx="24">
                  <c:v>45.9</c:v>
                </c:pt>
                <c:pt idx="32">
                  <c:v>48.4</c:v>
                </c:pt>
              </c:numCache>
            </c:numRef>
          </c:xVal>
          <c:yVal>
            <c:numRef>
              <c:f>公会計指標分析・財政指標組合せ分析表!$BP$51:$DC$51</c:f>
              <c:numCache>
                <c:formatCode>#,##0.0;"▲ "#,##0.0</c:formatCode>
                <c:ptCount val="40"/>
                <c:pt idx="0">
                  <c:v>13.3</c:v>
                </c:pt>
              </c:numCache>
            </c:numRef>
          </c:yVal>
          <c:smooth val="0"/>
          <c:extLst>
            <c:ext xmlns:c16="http://schemas.microsoft.com/office/drawing/2014/chart" uri="{C3380CC4-5D6E-409C-BE32-E72D297353CC}">
              <c16:uniqueId val="{00000009-FDB3-4403-B114-D6B2E3574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{C13022ED-DBC8-4BCE-A08B-1AE3D3B0A795}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B3-4403-B114-D6B2E35743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{E48738A7-2A9C-4EC8-A176-856F31907B78}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B3-4403-B114-D6B2E3574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{5E370E64-6D77-4B21-B4B5-416F09F04525}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B3-4403-B114-D6B2E3574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{758CF7C2-CEE4-4A88-870E-EF8ACE9E023A}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B3-4403-B114-D6B2E3574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{589188AD-4A3B-4085-835B-EEF917A31B30}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B3-4403-B114-D6B2E3574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{E6FFC20C-D570-4A2F-98A6-5E5B6FBB4372}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B3-4403-B114-D6B2E3574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{CC16997F-4CED-4110-8794-B177668C9DCB}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B3-4403-B114-D6B2E35743CD}"/>
                </c:ext>
              </c:extLst>
            </c:dLbl>
            <c:dLbl>
              <c:idx val="24"/>
              <c:layout>
                <c:manualLayout>
                  <c:x val="-3.322382762001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{4062461C-9129-454C-A134-4B47530F3D1E}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B3-4403-B114-D6B2E35743CD}"/>
                </c:ext>
              </c:extLst>
            </c:dLbl>
            <c:dLbl>
              <c:idx val="32"/>
              <c:layout>
                <c:manualLayout>
                  <c:x val="-3.093712349978726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{DEB3BEA4-5E37-4C86-ACA5-BFB89E3D80EA}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B3-4403-B114-D6B2E3574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B3-4403-B114-D6B2E35743CD}"/>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{D86BE7A2-F28C-48CC-AD18-6AB6CFA5B982}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E7-45FF-B0BD-B84176CD7B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{B4356361-D4BF-4428-B15F-ABA3BF65604F}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7-45FF-B0BD-B84176CD7B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{8190448A-4AF6-44FD-AC18-AB1AEBA321A5}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7-45FF-B0BD-B84176CD7B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{167CBB48-3D13-4D45-BF4A-9A736D86EEA8}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7-45FF-B0BD-B84176CD7B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{3B8CDA0A-9FF0-4CBD-8367-4CC5113E66DF}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7-45FF-B0BD-B84176CD7B8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{2E5CB304-56DB-4FA2-B736-5FBAD1BE38ED}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E7-45FF-B0BD-B84176CD7B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{C5B9A910-395D-451F-AA16-5B958686082B}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E7-45FF-B0BD-B84176CD7B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{3B51135F-2F9C-4792-B2E7-FD255E887694}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E7-45FF-B0BD-B84176CD7B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{5CC624E3-2F98-4777-86EA-8A2CB50092DD}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E7-45FF-B0BD-B84176CD7B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6.3</c:v>
                </c:pt>
                <c:pt idx="16">
                  <c:v>5.8</c:v>
                </c:pt>
                <c:pt idx="24">
                  <c:v>5.3</c:v>
                </c:pt>
                <c:pt idx="32">
                  <c:v>5.5</c:v>
                </c:pt>
              </c:numCache>
            </c:numRef>
          </c:xVal>
          <c:yVal>
            <c:numRef>
              <c:f>公会計指標分析・財政指標組合せ分析表!$BP$73:$DC$73</c:f>
              <c:numCache>
                <c:formatCode>#,##0.0;"▲ "#,##0.0</c:formatCode>
                <c:ptCount val="40"/>
                <c:pt idx="0">
                  <c:v>13.3</c:v>
                </c:pt>
              </c:numCache>
            </c:numRef>
          </c:yVal>
          <c:smooth val="0"/>
          <c:extLst>
            <c:ext xmlns:c16="http://schemas.microsoft.com/office/drawing/2014/chart" uri="{C3380CC4-5D6E-409C-BE32-E72D297353CC}">
              <c16:uniqueId val="{00000009-8EE7-45FF-B0BD-B84176CD7B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{DD3EF239-A1DE-4152-8974-8017965CAC07}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E7-45FF-B0BD-B84176CD7B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{94DA3768-DF00-4233-A9A2-E3BA53468B67}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7-45FF-B0BD-B84176CD7B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{EC433EE7-D743-47EC-A3FE-D12946FE86CF}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7-45FF-B0BD-B84176CD7B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{AEDAEE24-D67B-441C-8E2A-278A7D07E38F}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7-45FF-B0BD-B84176CD7B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{156D2B37-5D97-4B08-9AEA-EE0F9A5E2F53}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7-45FF-B0BD-B84176CD7B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{4FFA86D0-124A-4106-9F83-64C31AE0C89B}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E7-45FF-B0BD-B84176CD7B85}"/>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{F5EA9C76-99BD-4958-BF34-3F0F7FF5A7AE}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E7-45FF-B0BD-B84176CD7B8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{B98E93BA-83B1-463A-8274-C268A8C81288}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E7-45FF-B0BD-B84176CD7B8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{50131A83-646C-4BC4-A1EE-4A595836431D}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E7-45FF-B0BD-B84176CD7B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E7-45FF-B0BD-B84176CD7B85}"/>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実質公債比率については、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大型事業（中学校新規建設、製糖工場整備等）の地方債発行による償還始まっており、公債費が増加した。今後、事業計画の見直し、地方債の発行の抑制を図り償還額の平準化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自主財源に乏しい為、満期一括償還地方債の為の積立は行っていない。平成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年度以降、減債基金の積立を行った。今後は過去に実施した大型ハード事業に係る公債費の増加が見込まれる為、過去の地方債の繰上償還を適切に行ってゆく。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において、簡易水道事業の管路更新事業、農業集落排水事業の排水整備事業（伊是名西部地区）、船舶運航の新規造船事業による公営企業債等繰入見込額が増加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～令和元年度において退職者の増による負担額は増ている。　　　　　             　　　　　　　グラフを見てのとおり一般会計等に係る地方債現在高は、前年度より若干減少しているが、今後は既存の継続事業と小学校建設、役場新庁舎建設などの新規事業を予定しており、地方債の発行と事業計画の平準化、繰上償還等の検討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年度より継続して行っている整備事業実施の為、財政調整基金を取崩したことにより、基金残高が昨年度より▲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百万円と減少した。その他の基金関しては、将来人口減少による税収減、社会保障関係経費の増大、公共施設等の老朽化対策、子育て支援に係る経費の増大に備え積立を行った。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今後は、小学校建設、役場新庁舎建設等の新規大型事業を控えているため、物件費、維持管理費のコスト削減を行い、積立金を確保できるよう努める。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・育英基金は本村出身者（主に中学生以下）の人材育成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・庁舎施設整備基金は新庁舎建設の補てん、その他物品の購入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・災害援護基金は、災害時における村民への対応を行う経費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尚円王の里いぜな島応援基金は、今後、不測の事態に備え積立を行った。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年度にかけて新庁舎建設事業を行う予定のため、積極的に積立を行う。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その他基金においても目的に沿って積極的に積立を行っていく。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継続整備事業実施のため、財政調整基金を取崩したことにより、基金残高が減少した。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一般会計において、物件費、修繕費等の削減に努め、事業の平準化を行い積立金の確保に努める。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F5D3D8-BD26-4180-BE4C-FAA9D8CA0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DACD33B-A49E-41AE-A3F3-3528DE69D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316A8B8-60E6-4CA2-BB18-A4D2492AF5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E304A41-1217-4726-BC71-93D323442D9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8CED004-8021-49C0-A47D-370B30C4155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34398EB-A3DD-41A5-A741-EEAC241E125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A133378-8CDB-4247-9354-20A69C8D75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9C646EF-53C8-4BA5-9A1B-88F6CD2FEF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3C54FD2-A30F-49ED-96DA-F20419DB6D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4C2A085-53FC-47B9-B24F-89387307BF1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23E4398-BDC5-4740-9E88-C5FB42A22B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7F99451-2473-4D02-8FC9-D26D93FAB9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B7D3731-3DE1-4FA5-A541-23ABD6216D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D60DAB0-D189-4283-A54F-44CDE5B01E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0217343-3D82-47D6-860E-7F3E4136920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18BDCD3B-89BE-49FF-902B-C85148095C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2CCB3AE-C47C-4F7F-B96C-FEC7FEB442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BCAD407-F4EB-452F-BA88-1F60C86325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324AB1D-FA52-44B8-9E9D-ADCD082E79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F6D116B6-3ED6-4DDB-8A91-82E5A22AD4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9200CDB-0F2E-44D5-9AAC-D019518376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29D63C0-19C2-43C5-99EE-FF1FEF2CEC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6694210-E1DD-45BB-871A-89102921D6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D5E4A48-BAF6-4B0A-92F8-AE24C4CD31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7C85ACCD-3DDF-4D08-9648-471A9DB79C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B884B010-71AE-405F-B606-3FC718569EC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5C056DA-6602-47E4-AA6A-7EA156FB85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F59028F-6A90-40DF-88C0-0F81C1DA26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4B7EF16-143A-4F20-A38F-FCBDF198EB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7235712-E586-403E-A839-75717919BA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B7B3C33-DB33-41C1-8AC7-A1D817E68B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4691745-5D7C-4A0B-9852-479BB563D3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C8FA887-D211-46FB-A2B5-DD673EFD34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0943436-707F-4DC7-9FA7-103E81279D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A5C66B13-F0F8-4DDA-8176-D93652C79B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46EB613-EECE-42A1-9E9C-E52DC05D6A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1E8FA639-AC13-4D66-94F2-C8EE2CC8DF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EE49306-0120-42EC-9562-A069F74C017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2C8022A-9D6D-4ED2-9118-197CCF983D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C4B9E1AF-C596-400E-AA59-AF60FEBD160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534D902D-C082-4799-919E-8C08E9AF0FE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2E491C67-8899-4B2B-B041-F59801B7B9A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88A8963-529A-4606-9672-636D1F3E833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8041E0B-B92E-4E46-AA3D-4219D49F430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CD14BDD9-F17E-4458-8DCC-6C08212967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00FF470-F9A5-479B-B6ED-BA4F290936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427266C-8525-4FA4-82A3-0137A31C93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C56968E-74CA-4E28-B455-4EA4E035BB2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05EE13A-097C-45AE-8125-15929B3FAE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17B9EDD-DA2E-47D6-9E8D-4CB9B9E3FA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69BC60E-F969-4E48-9ACE-3494C20519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AF70359-70A1-433D-AF62-59FD7D2AEF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DAA72A8-EE0D-48BB-BCB1-DC1F04E3E8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DE39637-BCBD-4FB0-812C-97243EF5CD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A726E4F-8D1C-4BA4-B7AD-0504DEE9AD7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48.4</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減価償却額が新規投資額を上回ったことにより資産が減少しており、</a:t>
          </a:r>
        </a:p>
        <a:p>
          <a:r>
            <a:rPr kumimoji="1" lang="ja-JP" altLang="en-US" sz="1100">
              <a:latin typeface="ＭＳ Ｐゴシック" panose="020B0600070205080204" pitchFamily="50" charset="-128"/>
              <a:ea typeface="ＭＳ Ｐゴシック" panose="020B0600070205080204" pitchFamily="50" charset="-128"/>
            </a:rPr>
            <a:t>資産の老朽化が進んでいると言える。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今後も公共施設等総合管理計画に基づき、点検・診断や計画的な予防保全による長寿命化を進めていくなど、公共施設等の適正管理に努める。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FA627D9-71A4-4F28-97BA-CDAC67DFC9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C824BB0-DF62-49F5-83E6-43585D28C6D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1122DCF-616E-4817-8C48-630D8C58BE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8A019C79-ABC1-4B50-B72B-BC9E7B6958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D2B302B-238D-4E14-B4BC-7E7A2F0A2F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574178A-D25C-4E22-8E23-B7A9BAE9D71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4290A154-F19D-4FC8-AED7-A1A609C222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A51AAFF9-A125-42E6-816C-F8EEF752FF8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1DBDAC7A-3D18-4495-96A4-190BE1E33FE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D365316-94EF-4768-ABE0-9A6D65DC81E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95698F2-1BA9-4010-92A9-4E7044BC38C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483C798-53FD-4671-A0DB-F3F7DE71006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2FEF27C1-F259-4AF2-B649-E87A1758653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7BB73187-6763-4FE8-9BC0-1D3964C3263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7DCAD2C5-5C0D-4A7F-B959-9921F80ECD1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CC74608A-1EE8-47F2-BAA0-69705262AC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391788B-16E6-4527-9CD5-36E96B3C29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7049348-8577-43E1-B913-E34C90A0F7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2430E9E2-7392-4846-85EB-0290AEAD4621}"/>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3F6B6DAE-FAC1-41D9-9050-FE4790183D2A}"/>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80B38FF1-0542-451D-85C3-78E177416A66}"/>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1127D688-12F8-42C3-B759-027AEAF97E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1122A55E-DC63-46F4-B891-032462A40F0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a:extLst>
            <a:ext uri="{FF2B5EF4-FFF2-40B4-BE49-F238E27FC236}">
              <a16:creationId xmlns:a16="http://schemas.microsoft.com/office/drawing/2014/main" id="{492D5DF5-4AF3-490C-9DBB-CEF8C7138FC6}"/>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C5671B14-ADA3-4E4D-A241-16B0E251C0D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B8FD2490-DA66-4754-90F9-7EC2319CF1A7}"/>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93BF21F7-94AF-4683-9131-ECFCE79F5A38}"/>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64C58B50-98EA-4A2B-8183-80F7DCB11711}"/>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a:extLst>
            <a:ext uri="{FF2B5EF4-FFF2-40B4-BE49-F238E27FC236}">
              <a16:creationId xmlns:a16="http://schemas.microsoft.com/office/drawing/2014/main" id="{C441AC5C-1D21-4C41-8DA5-84FDDED5B36C}"/>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69B5790-834A-4D7C-8054-7EB3207A04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AA7C6C5-1C8B-46B9-B324-9FEB4409F5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E633CB-A383-471F-823A-F055532ACA2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A7E0BF7-A5FC-417D-8997-25D14D26C2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352F707-11A8-45F0-A038-7CF1CEFC74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91" name="楕円 90">
          <a:extLst>
            <a:ext uri="{FF2B5EF4-FFF2-40B4-BE49-F238E27FC236}">
              <a16:creationId xmlns:a16="http://schemas.microsoft.com/office/drawing/2014/main" id="{E6C64E43-6B5A-43BB-91AC-4BAF16487FE5}"/>
            </a:ext>
          </a:extLst>
        </xdr:cNvPr>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92" name="有形固定資産減価償却率該当値テキスト">
          <a:extLst>
            <a:ext uri="{FF2B5EF4-FFF2-40B4-BE49-F238E27FC236}">
              <a16:creationId xmlns:a16="http://schemas.microsoft.com/office/drawing/2014/main" id="{B30847AB-11DF-451A-8F96-5749D31DD53F}"/>
            </a:ext>
          </a:extLst>
        </xdr:cNvPr>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93" name="楕円 92">
          <a:extLst>
            <a:ext uri="{FF2B5EF4-FFF2-40B4-BE49-F238E27FC236}">
              <a16:creationId xmlns:a16="http://schemas.microsoft.com/office/drawing/2014/main" id="{5238FF3C-DE77-4039-AB4D-9C303B514266}"/>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85362</xdr:rowOff>
    </xdr:to>
    <xdr:cxnSp macro="">
      <xdr:nvCxnSpPr>
        <xdr:cNvPr id="94" name="直線コネクタ 93">
          <a:extLst>
            <a:ext uri="{FF2B5EF4-FFF2-40B4-BE49-F238E27FC236}">
              <a16:creationId xmlns:a16="http://schemas.microsoft.com/office/drawing/2014/main" id="{84774A33-AB36-4B0E-8529-B26E98395D7A}"/>
            </a:ext>
          </a:extLst>
        </xdr:cNvPr>
        <xdr:cNvCxnSpPr/>
      </xdr:nvCxnSpPr>
      <xdr:spPr>
        <a:xfrm>
          <a:off x="4051300" y="5751830"/>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51798</xdr:rowOff>
    </xdr:from>
    <xdr:to>
      <xdr:col>15</xdr:col>
      <xdr:colOff>187325</xdr:colOff>
      <xdr:row>28</xdr:row>
      <xdr:rowOff>153398</xdr:rowOff>
    </xdr:to>
    <xdr:sp macro="" textlink="">
      <xdr:nvSpPr>
        <xdr:cNvPr id="95" name="楕円 94">
          <a:extLst>
            <a:ext uri="{FF2B5EF4-FFF2-40B4-BE49-F238E27FC236}">
              <a16:creationId xmlns:a16="http://schemas.microsoft.com/office/drawing/2014/main" id="{CC57F71B-4178-49EE-BD0B-ACE081616439}"/>
            </a:ext>
          </a:extLst>
        </xdr:cNvPr>
        <xdr:cNvSpPr/>
      </xdr:nvSpPr>
      <xdr:spPr>
        <a:xfrm>
          <a:off x="3238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102598</xdr:rowOff>
    </xdr:from>
    <xdr:to>
      <xdr:col>19</xdr:col>
      <xdr:colOff>136525</xdr:colOff>
      <xdr:row>29</xdr:row>
      <xdr:rowOff>8255</xdr:rowOff>
    </xdr:to>
    <xdr:cxnSp macro="">
      <xdr:nvCxnSpPr>
        <xdr:cNvPr id="96" name="直線コネクタ 95">
          <a:extLst>
            <a:ext uri="{FF2B5EF4-FFF2-40B4-BE49-F238E27FC236}">
              <a16:creationId xmlns:a16="http://schemas.microsoft.com/office/drawing/2014/main" id="{464C2B66-5A31-47BD-BCF2-47C254770075}"/>
            </a:ext>
          </a:extLst>
        </xdr:cNvPr>
        <xdr:cNvCxnSpPr/>
      </xdr:nvCxnSpPr>
      <xdr:spPr>
        <a:xfrm>
          <a:off x="3289300" y="567472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143056</xdr:rowOff>
    </xdr:from>
    <xdr:to>
      <xdr:col>11</xdr:col>
      <xdr:colOff>187325</xdr:colOff>
      <xdr:row>28</xdr:row>
      <xdr:rowOff>73206</xdr:rowOff>
    </xdr:to>
    <xdr:sp macro="" textlink="">
      <xdr:nvSpPr>
        <xdr:cNvPr id="97" name="楕円 96">
          <a:extLst>
            <a:ext uri="{FF2B5EF4-FFF2-40B4-BE49-F238E27FC236}">
              <a16:creationId xmlns:a16="http://schemas.microsoft.com/office/drawing/2014/main" id="{F295F1A2-9606-49E8-8B09-165EDBEC665B}"/>
            </a:ext>
          </a:extLst>
        </xdr:cNvPr>
        <xdr:cNvSpPr/>
      </xdr:nvSpPr>
      <xdr:spPr>
        <a:xfrm>
          <a:off x="2476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102598</xdr:rowOff>
    </xdr:to>
    <xdr:cxnSp macro="">
      <xdr:nvCxnSpPr>
        <xdr:cNvPr id="98" name="直線コネクタ 97">
          <a:extLst>
            <a:ext uri="{FF2B5EF4-FFF2-40B4-BE49-F238E27FC236}">
              <a16:creationId xmlns:a16="http://schemas.microsoft.com/office/drawing/2014/main" id="{A4826437-F167-4CE5-9F10-E7F06335E49B}"/>
            </a:ext>
          </a:extLst>
        </xdr:cNvPr>
        <xdr:cNvCxnSpPr/>
      </xdr:nvCxnSpPr>
      <xdr:spPr>
        <a:xfrm>
          <a:off x="2527300" y="559453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115298</xdr:rowOff>
    </xdr:from>
    <xdr:to>
      <xdr:col>7</xdr:col>
      <xdr:colOff>187325</xdr:colOff>
      <xdr:row>28</xdr:row>
      <xdr:rowOff>45448</xdr:rowOff>
    </xdr:to>
    <xdr:sp macro="" textlink="">
      <xdr:nvSpPr>
        <xdr:cNvPr id="99" name="楕円 98">
          <a:extLst>
            <a:ext uri="{FF2B5EF4-FFF2-40B4-BE49-F238E27FC236}">
              <a16:creationId xmlns:a16="http://schemas.microsoft.com/office/drawing/2014/main" id="{6F722BCF-2515-4086-887C-CB83B4C2D371}"/>
            </a:ext>
          </a:extLst>
        </xdr:cNvPr>
        <xdr:cNvSpPr/>
      </xdr:nvSpPr>
      <xdr:spPr>
        <a:xfrm>
          <a:off x="1714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166098</xdr:rowOff>
    </xdr:from>
    <xdr:to>
      <xdr:col>11</xdr:col>
      <xdr:colOff>136525</xdr:colOff>
      <xdr:row>28</xdr:row>
      <xdr:rowOff>22406</xdr:rowOff>
    </xdr:to>
    <xdr:cxnSp macro="">
      <xdr:nvCxnSpPr>
        <xdr:cNvPr id="100" name="直線コネクタ 99">
          <a:extLst>
            <a:ext uri="{FF2B5EF4-FFF2-40B4-BE49-F238E27FC236}">
              <a16:creationId xmlns:a16="http://schemas.microsoft.com/office/drawing/2014/main" id="{2E8794FE-59A5-4D25-8ED4-00716F75D140}"/>
            </a:ext>
          </a:extLst>
        </xdr:cNvPr>
        <xdr:cNvCxnSpPr/>
      </xdr:nvCxnSpPr>
      <xdr:spPr>
        <a:xfrm>
          <a:off x="1765300" y="556677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1" name="n_1aveValue有形固定資産減価償却率">
          <a:extLst>
            <a:ext uri="{FF2B5EF4-FFF2-40B4-BE49-F238E27FC236}">
              <a16:creationId xmlns:a16="http://schemas.microsoft.com/office/drawing/2014/main" id="{F5CEE8C1-B6F1-424F-819E-4569EB9CF7BF}"/>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2" name="n_2aveValue有形固定資産減価償却率">
          <a:extLst>
            <a:ext uri="{FF2B5EF4-FFF2-40B4-BE49-F238E27FC236}">
              <a16:creationId xmlns:a16="http://schemas.microsoft.com/office/drawing/2014/main" id="{45E61CB5-4B52-4F4A-89BB-23DE345AEC54}"/>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3" name="n_3aveValue有形固定資産減価償却率">
          <a:extLst>
            <a:ext uri="{FF2B5EF4-FFF2-40B4-BE49-F238E27FC236}">
              <a16:creationId xmlns:a16="http://schemas.microsoft.com/office/drawing/2014/main" id="{E82D1DA3-A498-40AD-87AD-D27A80E12427}"/>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4" name="n_4aveValue有形固定資産減価償却率">
          <a:extLst>
            <a:ext uri="{FF2B5EF4-FFF2-40B4-BE49-F238E27FC236}">
              <a16:creationId xmlns:a16="http://schemas.microsoft.com/office/drawing/2014/main" id="{806D8334-F1D7-47D5-83C6-87ACE522D89D}"/>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105" name="n_1mainValue有形固定資産減価償却率">
          <a:extLst>
            <a:ext uri="{FF2B5EF4-FFF2-40B4-BE49-F238E27FC236}">
              <a16:creationId xmlns:a16="http://schemas.microsoft.com/office/drawing/2014/main" id="{86AB2A8B-C7E7-4F19-BA69-835228FCEAE8}"/>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169925</xdr:rowOff>
    </xdr:from>
    <xdr:ext cx="405111" cy="259045"/>
    <xdr:sp macro="" textlink="">
      <xdr:nvSpPr>
        <xdr:cNvPr id="106" name="n_2mainValue有形固定資産減価償却率">
          <a:extLst>
            <a:ext uri="{FF2B5EF4-FFF2-40B4-BE49-F238E27FC236}">
              <a16:creationId xmlns:a16="http://schemas.microsoft.com/office/drawing/2014/main" id="{15E95226-150E-4666-BC6B-DACBBB55A561}"/>
            </a:ext>
          </a:extLst>
        </xdr:cNvPr>
        <xdr:cNvSpPr txBox="1"/>
      </xdr:nvSpPr>
      <xdr:spPr>
        <a:xfrm>
          <a:off x="3086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89733</xdr:rowOff>
    </xdr:from>
    <xdr:ext cx="405111" cy="259045"/>
    <xdr:sp macro="" textlink="">
      <xdr:nvSpPr>
        <xdr:cNvPr id="107" name="n_3mainValue有形固定資産減価償却率">
          <a:extLst>
            <a:ext uri="{FF2B5EF4-FFF2-40B4-BE49-F238E27FC236}">
              <a16:creationId xmlns:a16="http://schemas.microsoft.com/office/drawing/2014/main" id="{90DBFF37-BB98-41FC-8FA1-8566ABE808EB}"/>
            </a:ext>
          </a:extLst>
        </xdr:cNvPr>
        <xdr:cNvSpPr txBox="1"/>
      </xdr:nvSpPr>
      <xdr:spPr>
        <a:xfrm>
          <a:off x="2324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61975</xdr:rowOff>
    </xdr:from>
    <xdr:ext cx="405111" cy="259045"/>
    <xdr:sp macro="" textlink="">
      <xdr:nvSpPr>
        <xdr:cNvPr id="108" name="n_4mainValue有形固定資産減価償却率">
          <a:extLst>
            <a:ext uri="{FF2B5EF4-FFF2-40B4-BE49-F238E27FC236}">
              <a16:creationId xmlns:a16="http://schemas.microsoft.com/office/drawing/2014/main" id="{EC7FC32C-44FE-4378-84F1-9B0CA875A16D}"/>
            </a:ext>
          </a:extLst>
        </xdr:cNvPr>
        <xdr:cNvSpPr txBox="1"/>
      </xdr:nvSpPr>
      <xdr:spPr>
        <a:xfrm>
          <a:off x="1562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3B79071-EE3C-4F15-ABE2-A0FD96C28AF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596F47F-E28F-43A5-B35C-4C2A2C38E5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2DE964A8-F6A6-4337-85D4-5295075B167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B51EF9E-2725-4DCA-B2D7-35CA966CFC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8684075-9875-47CF-A075-4D79277E90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E958392-3478-4A31-834D-2673ECE8AD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37C8F6C-B506-4014-8F28-651BD34DA0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3F1C963-DBEE-4106-9890-1C49B14080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5612792-1F32-4FA0-AE34-186E479AF4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AD00F88-7938-46B6-A67D-5335D0E854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9D8D2BD-E044-4A26-BCE9-8D949A6136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894E667-662F-4FC8-AD34-3CE3F0BB365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54B80CC-946F-48E0-A09F-FE3F5BAC30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458.1%</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296.9</a:t>
          </a:r>
          <a:r>
            <a:rPr kumimoji="1" lang="ja-JP" altLang="en-US" sz="1100">
              <a:latin typeface="ＭＳ Ｐゴシック" panose="020B0600070205080204" pitchFamily="50" charset="-128"/>
              <a:ea typeface="ＭＳ Ｐゴシック" panose="020B0600070205080204" pitchFamily="50" charset="-128"/>
            </a:rPr>
            <a:t>ポイント減少しているが類似</a:t>
          </a:r>
        </a:p>
        <a:p>
          <a:r>
            <a:rPr kumimoji="1" lang="ja-JP" altLang="en-US" sz="1100">
              <a:latin typeface="ＭＳ Ｐゴシック" panose="020B0600070205080204" pitchFamily="50" charset="-128"/>
              <a:ea typeface="ＭＳ Ｐゴシック" panose="020B0600070205080204" pitchFamily="50" charset="-128"/>
            </a:rPr>
            <a:t>団体平均を上回っている。</a:t>
          </a:r>
        </a:p>
        <a:p>
          <a:r>
            <a:rPr kumimoji="1" lang="ja-JP" altLang="en-US" sz="1100">
              <a:latin typeface="ＭＳ Ｐゴシック" panose="020B0600070205080204" pitchFamily="50" charset="-128"/>
              <a:ea typeface="ＭＳ Ｐゴシック" panose="020B0600070205080204" pitchFamily="50" charset="-128"/>
            </a:rPr>
            <a:t>充当可能基金の増加等により減少となったものの、平成２５年度から平成２８年度にかけて船舶建造や中学校新校舎整備、製糖工場整備等、大型事業実施に伴う地方債発行を行ったことが考えられる。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今後も計画的に事業実施を行い、新規事業の見直しや地方債発行の抑制、将来負担を見通した基金積み立てを検討し、健全な財政運営に努める。</a:t>
          </a:r>
          <a:endParaRPr kumimoji="1" lang="ja-JP" altLang="en-US" sz="1100" strike="sngStrike"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116C435-D17C-48C2-A416-77ED41BEC6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970AE3E-BADE-4058-A210-CAE0F7F0A9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E390CC9-84AF-4153-AD7B-DFA52EC7B31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8DD75813-8E4F-44EC-A4C6-CC094A2F913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80BDCA93-D616-4E32-89D3-48365AC824E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BF17F1F-C5B2-4527-9CE4-CE15C233FE0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383BA3E8-9F88-49D9-800A-031F4EDDB85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A976454-BBEE-479C-8CB4-BFBEB6DE05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744C4DE9-0ADC-49EE-B19B-8C889CDEFDE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12C944C-8A52-4EBC-A9EE-2ACD86ACFB9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B89CAC4-57EB-44E4-BA8D-9C741811599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204D0466-6D85-4E43-B51B-CE3A8443F06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7D32EF8B-B9F1-4532-BE45-CE8E287F439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667DDFF-B289-4F75-8613-84ABA2CA786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1C5ABA0-CA7C-4113-84D3-EE16679534E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0BC74AE-7E0B-4F96-AB08-3F3EEE3A2E4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79EB658-4718-4A46-A7F8-DC6E0C20E7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a:extLst>
            <a:ext uri="{FF2B5EF4-FFF2-40B4-BE49-F238E27FC236}">
              <a16:creationId xmlns:a16="http://schemas.microsoft.com/office/drawing/2014/main" id="{D651DCF6-6DDC-4A4C-BBC6-572E16A67AC3}"/>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a:extLst>
            <a:ext uri="{FF2B5EF4-FFF2-40B4-BE49-F238E27FC236}">
              <a16:creationId xmlns:a16="http://schemas.microsoft.com/office/drawing/2014/main" id="{1D5CAAAC-6AD4-4CD2-952B-36541FEFACFC}"/>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a:extLst>
            <a:ext uri="{FF2B5EF4-FFF2-40B4-BE49-F238E27FC236}">
              <a16:creationId xmlns:a16="http://schemas.microsoft.com/office/drawing/2014/main" id="{A9D1CD8C-9B69-4D57-9DEE-48030CE7E785}"/>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AEE9CBA1-2B17-426A-AC79-ABB818A400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5202701-6E02-4089-B85E-7DCA7D387A2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a:extLst>
            <a:ext uri="{FF2B5EF4-FFF2-40B4-BE49-F238E27FC236}">
              <a16:creationId xmlns:a16="http://schemas.microsoft.com/office/drawing/2014/main" id="{543CFD61-6A14-4CF9-A581-F463F4A13784}"/>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a:extLst>
            <a:ext uri="{FF2B5EF4-FFF2-40B4-BE49-F238E27FC236}">
              <a16:creationId xmlns:a16="http://schemas.microsoft.com/office/drawing/2014/main" id="{92FE7537-8B69-4C94-98AE-B3F172136E3B}"/>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a:extLst>
            <a:ext uri="{FF2B5EF4-FFF2-40B4-BE49-F238E27FC236}">
              <a16:creationId xmlns:a16="http://schemas.microsoft.com/office/drawing/2014/main" id="{47579C66-59D2-4B28-A453-AF76E5012F2C}"/>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a:extLst>
            <a:ext uri="{FF2B5EF4-FFF2-40B4-BE49-F238E27FC236}">
              <a16:creationId xmlns:a16="http://schemas.microsoft.com/office/drawing/2014/main" id="{A991870B-D4BF-482C-AC85-B47FEF95890B}"/>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a:extLst>
            <a:ext uri="{FF2B5EF4-FFF2-40B4-BE49-F238E27FC236}">
              <a16:creationId xmlns:a16="http://schemas.microsoft.com/office/drawing/2014/main" id="{94C59D34-190D-45DD-9FD5-F019A4BD0DF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a:extLst>
            <a:ext uri="{FF2B5EF4-FFF2-40B4-BE49-F238E27FC236}">
              <a16:creationId xmlns:a16="http://schemas.microsoft.com/office/drawing/2014/main" id="{AA300812-A638-43A0-ADA6-6234D44C3ADD}"/>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3C05275-2FE5-4439-8DE4-F25534551E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960F329-8865-413A-AAD4-8D0923D8A0A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E23AC05-FECF-4282-B17F-275B3D846B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5102CC1-AD39-4EBE-A194-053B1A9BDD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9C5943D-BBC0-4166-B6F1-D3AAA6AB6A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2059</xdr:rowOff>
    </xdr:from>
    <xdr:to>
      <xdr:col>76</xdr:col>
      <xdr:colOff>73025</xdr:colOff>
      <xdr:row>30</xdr:row>
      <xdr:rowOff>103659</xdr:rowOff>
    </xdr:to>
    <xdr:sp macro="" textlink="">
      <xdr:nvSpPr>
        <xdr:cNvPr id="155" name="楕円 154">
          <a:extLst>
            <a:ext uri="{FF2B5EF4-FFF2-40B4-BE49-F238E27FC236}">
              <a16:creationId xmlns:a16="http://schemas.microsoft.com/office/drawing/2014/main" id="{2B1C63B3-1208-4065-A6DC-B027F0055B9E}"/>
            </a:ext>
          </a:extLst>
        </xdr:cNvPr>
        <xdr:cNvSpPr/>
      </xdr:nvSpPr>
      <xdr:spPr>
        <a:xfrm>
          <a:off x="14744700" y="5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151936</xdr:rowOff>
    </xdr:from>
    <xdr:ext cx="469744" cy="259045"/>
    <xdr:sp macro="" textlink="">
      <xdr:nvSpPr>
        <xdr:cNvPr id="156" name="債務償還比率該当値テキスト">
          <a:extLst>
            <a:ext uri="{FF2B5EF4-FFF2-40B4-BE49-F238E27FC236}">
              <a16:creationId xmlns:a16="http://schemas.microsoft.com/office/drawing/2014/main" id="{28EC653E-E1FF-43C1-9EB2-2FD8C7E6C1BA}"/>
            </a:ext>
          </a:extLst>
        </xdr:cNvPr>
        <xdr:cNvSpPr txBox="1"/>
      </xdr:nvSpPr>
      <xdr:spPr>
        <a:xfrm>
          <a:off x="14846300" y="589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117022</xdr:rowOff>
    </xdr:from>
    <xdr:to>
      <xdr:col>72</xdr:col>
      <xdr:colOff>123825</xdr:colOff>
      <xdr:row>33</xdr:row>
      <xdr:rowOff>47172</xdr:rowOff>
    </xdr:to>
    <xdr:sp macro="" textlink="">
      <xdr:nvSpPr>
        <xdr:cNvPr id="157" name="楕円 156">
          <a:extLst>
            <a:ext uri="{FF2B5EF4-FFF2-40B4-BE49-F238E27FC236}">
              <a16:creationId xmlns:a16="http://schemas.microsoft.com/office/drawing/2014/main" id="{A0B1806D-61C1-4D6F-9012-4BCE629203AF}"/>
            </a:ext>
          </a:extLst>
        </xdr:cNvPr>
        <xdr:cNvSpPr/>
      </xdr:nvSpPr>
      <xdr:spPr>
        <a:xfrm>
          <a:off x="14033500" y="63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52859</xdr:rowOff>
    </xdr:from>
    <xdr:to>
      <xdr:col>76</xdr:col>
      <xdr:colOff>22225</xdr:colOff>
      <xdr:row>32</xdr:row>
      <xdr:rowOff>167822</xdr:rowOff>
    </xdr:to>
    <xdr:cxnSp macro="">
      <xdr:nvCxnSpPr>
        <xdr:cNvPr id="158" name="直線コネクタ 157">
          <a:extLst>
            <a:ext uri="{FF2B5EF4-FFF2-40B4-BE49-F238E27FC236}">
              <a16:creationId xmlns:a16="http://schemas.microsoft.com/office/drawing/2014/main" id="{520AA626-954B-4C07-8413-9819D7D7A785}"/>
            </a:ext>
          </a:extLst>
        </xdr:cNvPr>
        <xdr:cNvCxnSpPr/>
      </xdr:nvCxnSpPr>
      <xdr:spPr>
        <a:xfrm flipV="1">
          <a:off x="14084300" y="5967884"/>
          <a:ext cx="711200" cy="4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162097</xdr:rowOff>
    </xdr:from>
    <xdr:to>
      <xdr:col>68</xdr:col>
      <xdr:colOff>123825</xdr:colOff>
      <xdr:row>30</xdr:row>
      <xdr:rowOff>92247</xdr:rowOff>
    </xdr:to>
    <xdr:sp macro="" textlink="">
      <xdr:nvSpPr>
        <xdr:cNvPr id="159" name="楕円 158">
          <a:extLst>
            <a:ext uri="{FF2B5EF4-FFF2-40B4-BE49-F238E27FC236}">
              <a16:creationId xmlns:a16="http://schemas.microsoft.com/office/drawing/2014/main" id="{5B9E3916-6479-46E7-9569-62A4F5423DBE}"/>
            </a:ext>
          </a:extLst>
        </xdr:cNvPr>
        <xdr:cNvSpPr/>
      </xdr:nvSpPr>
      <xdr:spPr>
        <a:xfrm>
          <a:off x="13271500" y="5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41447</xdr:rowOff>
    </xdr:from>
    <xdr:to>
      <xdr:col>72</xdr:col>
      <xdr:colOff>73025</xdr:colOff>
      <xdr:row>32</xdr:row>
      <xdr:rowOff>167822</xdr:rowOff>
    </xdr:to>
    <xdr:cxnSp macro="">
      <xdr:nvCxnSpPr>
        <xdr:cNvPr id="160" name="直線コネクタ 159">
          <a:extLst>
            <a:ext uri="{FF2B5EF4-FFF2-40B4-BE49-F238E27FC236}">
              <a16:creationId xmlns:a16="http://schemas.microsoft.com/office/drawing/2014/main" id="{AA81FC1B-6703-461B-9433-65F41A0CB1E6}"/>
            </a:ext>
          </a:extLst>
        </xdr:cNvPr>
        <xdr:cNvCxnSpPr/>
      </xdr:nvCxnSpPr>
      <xdr:spPr>
        <a:xfrm>
          <a:off x="13322300" y="5956472"/>
          <a:ext cx="762000" cy="4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82867</xdr:rowOff>
    </xdr:from>
    <xdr:to>
      <xdr:col>64</xdr:col>
      <xdr:colOff>123825</xdr:colOff>
      <xdr:row>31</xdr:row>
      <xdr:rowOff>13017</xdr:rowOff>
    </xdr:to>
    <xdr:sp macro="" textlink="">
      <xdr:nvSpPr>
        <xdr:cNvPr id="161" name="楕円 160">
          <a:extLst>
            <a:ext uri="{FF2B5EF4-FFF2-40B4-BE49-F238E27FC236}">
              <a16:creationId xmlns:a16="http://schemas.microsoft.com/office/drawing/2014/main" id="{A6D2B1C2-AF28-4A1C-A149-E1994D3D4433}"/>
            </a:ext>
          </a:extLst>
        </xdr:cNvPr>
        <xdr:cNvSpPr/>
      </xdr:nvSpPr>
      <xdr:spPr>
        <a:xfrm>
          <a:off x="12509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41447</xdr:rowOff>
    </xdr:from>
    <xdr:to>
      <xdr:col>68</xdr:col>
      <xdr:colOff>73025</xdr:colOff>
      <xdr:row>30</xdr:row>
      <xdr:rowOff>133667</xdr:rowOff>
    </xdr:to>
    <xdr:cxnSp macro="">
      <xdr:nvCxnSpPr>
        <xdr:cNvPr id="162" name="直線コネクタ 161">
          <a:extLst>
            <a:ext uri="{FF2B5EF4-FFF2-40B4-BE49-F238E27FC236}">
              <a16:creationId xmlns:a16="http://schemas.microsoft.com/office/drawing/2014/main" id="{77A8B31D-712B-405A-9EC5-3D6FE65C717F}"/>
            </a:ext>
          </a:extLst>
        </xdr:cNvPr>
        <xdr:cNvCxnSpPr/>
      </xdr:nvCxnSpPr>
      <xdr:spPr>
        <a:xfrm flipV="1">
          <a:off x="12560300" y="5956472"/>
          <a:ext cx="762000" cy="9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3021</xdr:rowOff>
    </xdr:from>
    <xdr:to>
      <xdr:col>60</xdr:col>
      <xdr:colOff>123825</xdr:colOff>
      <xdr:row>31</xdr:row>
      <xdr:rowOff>104621</xdr:rowOff>
    </xdr:to>
    <xdr:sp macro="" textlink="">
      <xdr:nvSpPr>
        <xdr:cNvPr id="163" name="楕円 162">
          <a:extLst>
            <a:ext uri="{FF2B5EF4-FFF2-40B4-BE49-F238E27FC236}">
              <a16:creationId xmlns:a16="http://schemas.microsoft.com/office/drawing/2014/main" id="{8ED5443A-07ED-4EFC-A3EC-23445569CAD5}"/>
            </a:ext>
          </a:extLst>
        </xdr:cNvPr>
        <xdr:cNvSpPr/>
      </xdr:nvSpPr>
      <xdr:spPr>
        <a:xfrm>
          <a:off x="11747500" y="60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133667</xdr:rowOff>
    </xdr:from>
    <xdr:to>
      <xdr:col>64</xdr:col>
      <xdr:colOff>73025</xdr:colOff>
      <xdr:row>31</xdr:row>
      <xdr:rowOff>53821</xdr:rowOff>
    </xdr:to>
    <xdr:cxnSp macro="">
      <xdr:nvCxnSpPr>
        <xdr:cNvPr id="164" name="直線コネクタ 163">
          <a:extLst>
            <a:ext uri="{FF2B5EF4-FFF2-40B4-BE49-F238E27FC236}">
              <a16:creationId xmlns:a16="http://schemas.microsoft.com/office/drawing/2014/main" id="{B8597D21-D932-4324-A399-61927FFDA068}"/>
            </a:ext>
          </a:extLst>
        </xdr:cNvPr>
        <xdr:cNvCxnSpPr/>
      </xdr:nvCxnSpPr>
      <xdr:spPr>
        <a:xfrm flipV="1">
          <a:off x="11798300" y="6048692"/>
          <a:ext cx="762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a:extLst>
            <a:ext uri="{FF2B5EF4-FFF2-40B4-BE49-F238E27FC236}">
              <a16:creationId xmlns:a16="http://schemas.microsoft.com/office/drawing/2014/main" id="{10A152B6-985A-4990-8D70-102C72C80912}"/>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a:extLst>
            <a:ext uri="{FF2B5EF4-FFF2-40B4-BE49-F238E27FC236}">
              <a16:creationId xmlns:a16="http://schemas.microsoft.com/office/drawing/2014/main" id="{F122AAC6-72EA-41AD-AEB6-143E782954BA}"/>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a:extLst>
            <a:ext uri="{FF2B5EF4-FFF2-40B4-BE49-F238E27FC236}">
              <a16:creationId xmlns:a16="http://schemas.microsoft.com/office/drawing/2014/main" id="{37948806-3C7F-40AE-A1BF-F0E27C2F41E5}"/>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a:extLst>
            <a:ext uri="{FF2B5EF4-FFF2-40B4-BE49-F238E27FC236}">
              <a16:creationId xmlns:a16="http://schemas.microsoft.com/office/drawing/2014/main" id="{08E1C987-5053-41AA-A9EA-330F1AC057E9}"/>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38299</xdr:rowOff>
    </xdr:from>
    <xdr:ext cx="469744" cy="259045"/>
    <xdr:sp macro="" textlink="">
      <xdr:nvSpPr>
        <xdr:cNvPr id="169" name="n_1mainValue債務償還比率">
          <a:extLst>
            <a:ext uri="{FF2B5EF4-FFF2-40B4-BE49-F238E27FC236}">
              <a16:creationId xmlns:a16="http://schemas.microsoft.com/office/drawing/2014/main" id="{49F09BE5-AFBD-41DF-9DB5-3D985B09CA26}"/>
            </a:ext>
          </a:extLst>
        </xdr:cNvPr>
        <xdr:cNvSpPr txBox="1"/>
      </xdr:nvSpPr>
      <xdr:spPr>
        <a:xfrm>
          <a:off x="13836727" y="646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83374</xdr:rowOff>
    </xdr:from>
    <xdr:ext cx="469744" cy="259045"/>
    <xdr:sp macro="" textlink="">
      <xdr:nvSpPr>
        <xdr:cNvPr id="170" name="n_2mainValue債務償還比率">
          <a:extLst>
            <a:ext uri="{FF2B5EF4-FFF2-40B4-BE49-F238E27FC236}">
              <a16:creationId xmlns:a16="http://schemas.microsoft.com/office/drawing/2014/main" id="{EC2691F8-F069-4D9C-A28E-3EB690888E54}"/>
            </a:ext>
          </a:extLst>
        </xdr:cNvPr>
        <xdr:cNvSpPr txBox="1"/>
      </xdr:nvSpPr>
      <xdr:spPr>
        <a:xfrm>
          <a:off x="13087427" y="5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4144</xdr:rowOff>
    </xdr:from>
    <xdr:ext cx="469744" cy="259045"/>
    <xdr:sp macro="" textlink="">
      <xdr:nvSpPr>
        <xdr:cNvPr id="171" name="n_3mainValue債務償還比率">
          <a:extLst>
            <a:ext uri="{FF2B5EF4-FFF2-40B4-BE49-F238E27FC236}">
              <a16:creationId xmlns:a16="http://schemas.microsoft.com/office/drawing/2014/main" id="{6E3044C5-8FE4-4133-9281-2B9FCABC259F}"/>
            </a:ext>
          </a:extLst>
        </xdr:cNvPr>
        <xdr:cNvSpPr txBox="1"/>
      </xdr:nvSpPr>
      <xdr:spPr>
        <a:xfrm>
          <a:off x="12325427" y="60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95748</xdr:rowOff>
    </xdr:from>
    <xdr:ext cx="469744" cy="259045"/>
    <xdr:sp macro="" textlink="">
      <xdr:nvSpPr>
        <xdr:cNvPr id="172" name="n_4mainValue債務償還比率">
          <a:extLst>
            <a:ext uri="{FF2B5EF4-FFF2-40B4-BE49-F238E27FC236}">
              <a16:creationId xmlns:a16="http://schemas.microsoft.com/office/drawing/2014/main" id="{BFF243A1-F9C8-49BC-ADE9-CBD6BA22686A}"/>
            </a:ext>
          </a:extLst>
        </xdr:cNvPr>
        <xdr:cNvSpPr txBox="1"/>
      </xdr:nvSpPr>
      <xdr:spPr>
        <a:xfrm>
          <a:off x="11563427" y="61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0D532E2-AC53-4EF9-A091-5FE97E2F63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3CC356E-CBFC-40FD-8688-1023455943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A80C3F4-063F-49F8-84CE-A3496F3D4FF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5B6155E-AB2D-4771-A942-94320D372F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2375D95-41D9-4EFC-B253-F18649E730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F0A1805-EA80-49B9-BAB5-EF07A2630E8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4529A2-1EE4-41AA-8FF6-F8239270E4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D4C5C7-9F92-4116-98FF-7C27F61E7B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C654A8-131B-4BCB-93FE-69DC915CAE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84D25E-4D81-48F5-8619-8D266A7A21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464D57-DF29-4F13-AD25-F2C09B89F5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CA278D-91A4-42A8-A48E-EF4093F37A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107595-C9C4-43D8-9A69-E239E58266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18AD78-65FC-4EE9-BDE9-D3325AFD8A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AC0B21-CCA6-4CD3-9510-9FC667D0D9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D33A8F-3C07-4E76-B401-86B7385CC9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A41BE4-1D85-4535-BC4E-94E6E8BC88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5503BE-8789-4362-9EBB-156D860F9B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B1C0F9-92E3-43CA-96EC-03E2004D66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0B30F0-31DD-4D14-B297-B16449449F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493FE6-BFDE-4E4E-ABCD-4E5FFF59C5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5709CA-9702-427D-B74C-E27B6BB471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10B25C-7661-4120-B099-80878B8FD9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543832-4067-4FB2-A75E-306F0BBC85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018153-FEBA-4CAE-B290-7D310A3DC6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62C44E-85E2-4805-B8A9-678D030E55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743FF1-E8F6-4E8D-B420-F9BEB3FD9B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597B25-0C58-4108-B9F5-A8061C73C4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F58D7C-BA82-4F0D-BB8A-054D63DF7C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5A0367-C926-4ABA-88A5-0144E8B1F5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5FD826-F4EB-4273-A5B5-00388072FF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5CE27B-C9CE-4213-8AEA-50A63707C2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90B03A-4DE3-4BA5-8FC5-6D354874B2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909038-7A43-410A-9062-5FDF768ACC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6E07C3-19D5-47C5-9B68-1E6D172FD4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2CE9A6-06A3-47B7-85DB-78D8044A70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BD02FF-7510-40CE-B2C0-80E80E3543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1203CF-1FEF-4142-A61A-7CC2CEB6F2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3C45E8-9345-4CBD-ADDA-4DA4D85065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14C2E3-E6B9-441D-B6AF-8E3166949F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BBFA5C-0E6F-4B76-89AB-58A59460A6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533D96-7C54-49E4-BF57-F9B28EB1D1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599951-C6FB-4F92-B2F8-687567254C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E98894-E2E6-4821-A8FA-5C117BD687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A378E7-AED2-4822-A916-8A00468286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73F01E-6B34-43AF-9E9B-29B8D38FA2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8D0331-9628-4CA4-A37F-988BD89941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CDF805-29EC-443F-8EC7-3C38991EAA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99B6F8-6EC2-4363-B116-229CA7A15B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EA036C2-DE94-41CF-8745-DD992DACBE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AE325E-82A8-4BAF-B615-9B405AD1FE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0974AC-A77F-4A80-B8DF-D2A2EAF710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034FA0D-C1D5-4049-AAE5-65EF06AD95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28131B-1AD9-45CA-88B0-E0726BF67A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7FDF14-6576-4D17-94A2-A726ADB256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5643E86-1480-49C5-B575-6DFB754632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299D86-A615-455E-8234-93600A55518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F3F9AE-5832-4AFA-A3B3-6DC3E06BD5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6502CF-2746-4FA2-BA6C-A52F849EC5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479BDA-B8D5-4BF8-9DAC-E06C32411B5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346808-6125-4CC8-A087-DCB0AA9696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952F051-4CF0-4404-9848-2EA8D2CFB7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540A67E-35D6-44A9-8F85-26D8AF95761C}"/>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A674337-D9ED-46B7-A4E1-C03419B2364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617EDD3-2D2B-4BA4-AE13-CE6C0476B19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736A540-8468-41EC-9FA1-548D8EEF5B7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CC69D74-B762-43E0-95B7-A18506FB859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21D1DD6F-AB90-4F2F-8481-732828252148}"/>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07258D9-E060-4E6A-9352-975D6D65800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13C3187-30BA-4E2F-BB97-A989D09B891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A9D635E0-C202-402B-9C75-E7BF6B89194D}"/>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C150D0B-4385-4348-BF58-B27148497221}"/>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156F77AB-AF6E-47C4-BA04-9A511D262D75}"/>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6050E8-B246-4DA0-AF35-1DFC49847C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8F7E0F-C6E5-49D8-ACE2-C247A077BA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A50B47-A370-4ED3-9F2E-27BC0957BB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B21FBC-7991-43A1-93C9-41BFF05B6B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D1FB71B-F6AB-4C64-8C9E-C433F60E410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a:extLst>
            <a:ext uri="{FF2B5EF4-FFF2-40B4-BE49-F238E27FC236}">
              <a16:creationId xmlns:a16="http://schemas.microsoft.com/office/drawing/2014/main" id="{4F0A8A6F-DEF0-4FEF-B8E5-538FA6B4427C}"/>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90731</xdr:rowOff>
    </xdr:from>
    <xdr:ext cx="405111" cy="259045"/>
    <xdr:sp macro="" textlink="">
      <xdr:nvSpPr>
        <xdr:cNvPr id="75" name="【道路】&#10;有形固定資産減価償却率該当値テキスト">
          <a:extLst>
            <a:ext uri="{FF2B5EF4-FFF2-40B4-BE49-F238E27FC236}">
              <a16:creationId xmlns:a16="http://schemas.microsoft.com/office/drawing/2014/main" id="{A4824299-5BF4-4703-BF82-E6280AE269FB}"/>
            </a:ext>
          </a:extLst>
        </xdr:cNvPr>
        <xdr:cNvSpPr txBox="1"/>
      </xdr:nvSpPr>
      <xdr:spPr>
        <a:xfrm>
          <a:off x="4673600" y="643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9AB19100-2F98-4AEF-ACB3-4349045FCDD4}"/>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118654</xdr:rowOff>
    </xdr:to>
    <xdr:cxnSp macro="">
      <xdr:nvCxnSpPr>
        <xdr:cNvPr id="77" name="直線コネクタ 76">
          <a:extLst>
            <a:ext uri="{FF2B5EF4-FFF2-40B4-BE49-F238E27FC236}">
              <a16:creationId xmlns:a16="http://schemas.microsoft.com/office/drawing/2014/main" id="{80D13139-B016-444C-B132-06E164CEFE2E}"/>
            </a:ext>
          </a:extLst>
        </xdr:cNvPr>
        <xdr:cNvCxnSpPr/>
      </xdr:nvCxnSpPr>
      <xdr:spPr>
        <a:xfrm>
          <a:off x="3797300" y="66027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D3D2CB6-B62C-4C02-BB5F-E9990E4484FC}"/>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E54DBE61-FED4-4AD3-B78F-431C67DCE1E2}"/>
            </a:ext>
          </a:extLst>
        </xdr:cNvPr>
        <xdr:cNvCxnSpPr/>
      </xdr:nvCxnSpPr>
      <xdr:spPr>
        <a:xfrm>
          <a:off x="2908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a:extLst>
            <a:ext uri="{FF2B5EF4-FFF2-40B4-BE49-F238E27FC236}">
              <a16:creationId xmlns:a16="http://schemas.microsoft.com/office/drawing/2014/main" id="{FAD508FA-8F87-469D-851B-4982EFA9B5F4}"/>
            </a:ext>
          </a:extLst>
        </xdr:cNvPr>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118654</xdr:rowOff>
    </xdr:to>
    <xdr:cxnSp macro="">
      <xdr:nvCxnSpPr>
        <xdr:cNvPr id="81" name="直線コネクタ 80">
          <a:extLst>
            <a:ext uri="{FF2B5EF4-FFF2-40B4-BE49-F238E27FC236}">
              <a16:creationId xmlns:a16="http://schemas.microsoft.com/office/drawing/2014/main" id="{BF7F5433-7AA1-4888-9AE9-657748AC4844}"/>
            </a:ext>
          </a:extLst>
        </xdr:cNvPr>
        <xdr:cNvCxnSpPr/>
      </xdr:nvCxnSpPr>
      <xdr:spPr>
        <a:xfrm flipV="1">
          <a:off x="2019300" y="65749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82" name="楕円 81">
          <a:extLst>
            <a:ext uri="{FF2B5EF4-FFF2-40B4-BE49-F238E27FC236}">
              <a16:creationId xmlns:a16="http://schemas.microsoft.com/office/drawing/2014/main" id="{684D06CC-ACF2-495E-8ECD-FBC7EC65A08E}"/>
            </a:ext>
          </a:extLst>
        </xdr:cNvPr>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143147</xdr:rowOff>
    </xdr:to>
    <xdr:cxnSp macro="">
      <xdr:nvCxnSpPr>
        <xdr:cNvPr id="83" name="直線コネクタ 82">
          <a:extLst>
            <a:ext uri="{FF2B5EF4-FFF2-40B4-BE49-F238E27FC236}">
              <a16:creationId xmlns:a16="http://schemas.microsoft.com/office/drawing/2014/main" id="{47985DA2-0B6D-4F71-A9E2-ADE3707FA1D5}"/>
            </a:ext>
          </a:extLst>
        </xdr:cNvPr>
        <xdr:cNvCxnSpPr/>
      </xdr:nvCxnSpPr>
      <xdr:spPr>
        <a:xfrm flipV="1">
          <a:off x="1130300" y="66337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69C62427-4353-4EC0-8E15-6CB6CA59C89C}"/>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E518AA10-C9F0-4A0F-9D1B-DAFBF7E90FE4}"/>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AD7FE604-F5C6-4689-9ACF-3293A6AF540B}"/>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520DC442-9BBE-47F5-8DBF-3AB1F02B358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88" name="n_1mainValue【道路】&#10;有形固定資産減価償却率">
          <a:extLst>
            <a:ext uri="{FF2B5EF4-FFF2-40B4-BE49-F238E27FC236}">
              <a16:creationId xmlns:a16="http://schemas.microsoft.com/office/drawing/2014/main" id="{CC8CFF0F-C088-4FEC-9B61-28BDE82D6CEF}"/>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5C649151-6B92-4815-A403-B404C5283CE8}"/>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9A7EA40C-BF5B-44DF-9A42-8F2F81797B89}"/>
            </a:ext>
          </a:extLst>
        </xdr:cNvPr>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91" name="n_4mainValue【道路】&#10;有形固定資産減価償却率">
          <a:extLst>
            <a:ext uri="{FF2B5EF4-FFF2-40B4-BE49-F238E27FC236}">
              <a16:creationId xmlns:a16="http://schemas.microsoft.com/office/drawing/2014/main" id="{B05A0A64-DF0D-4E1E-A41F-FE440168DBD6}"/>
            </a:ext>
          </a:extLst>
        </xdr:cNvPr>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39C8B8C-07B1-467C-BD6D-5E432E3B99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8DDCD4-EAD7-4D17-8E89-A73CCD017A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DBF1EF3-EAC3-42D4-A743-B5D90A94E7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63E6963-FC7F-40F5-89CD-11481C9081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3836B93-8832-4E2E-992B-11022F09B6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6F16D27-4AFA-4B24-8341-EDAA94075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E5282D4-A223-4226-8878-4A0D0C9D0C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748ABE-84B7-4FE2-A3AC-E7745AC10D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501FD30-1A17-49CF-9FE8-28F9C06B2F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BDC38D-F664-403F-955D-3FC8B55B9C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E5960A1-E92F-4ADE-A33F-9F69714235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8C32E18-57D3-4622-AED2-2229082177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49E9F03-2A4A-4844-A810-38C96AD0CA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EFE1D74-41FB-491E-9A40-C6B448DE138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F3AB296-88C3-4910-9BA2-AD5996AC3C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1024E33-96AE-4B98-8092-2A2F129FB5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37176D-39E2-4188-8624-5FBC56DEB4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106D3A9-4097-440D-8D4D-C35512DD665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2D85086-C2B8-4CA0-B706-63A010EC238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0A68C0B-7ADA-4E2F-A095-54130683AC0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2E58000-7AEA-4D4E-BF6B-3F83B05A0B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BFB01F3-382B-4F34-8CD6-3B0253FED4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07F2018-FFF9-4F0D-98FA-D2F7C024E8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8F154F1B-2369-4424-9F81-40963A6AA9D1}"/>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B734112A-8916-43D9-B867-D7A01636AB73}"/>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39A02E74-A594-49B4-94B4-F2566F9C9B6E}"/>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49EE31DE-631D-40F7-A8F1-57AF2C70D26E}"/>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9479CB54-86D6-4CBD-99DD-4529753C734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AAE3A7CE-693B-405D-B4DA-884B7659039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AA9D2DFA-02F9-4A94-8ED0-F72827EFBF9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5BCDBBDE-0277-4079-AD0C-B0D054EED57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3574025A-48E6-4053-849C-F51BED8BE911}"/>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9416D11F-392A-47C3-9BD0-D7F33C8AB7F5}"/>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B39FE4F2-7AFB-47FC-8032-29DA4031C1DF}"/>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3FC958-892D-4F17-9160-FB66522937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AFD270-7769-4FDD-BCA8-BFB1A50933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7CEDD3-667B-43A1-8ABA-9982A9E471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2E0C41-71F6-4057-B96B-C5B2EAD8E7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B8E663-1DCB-41F8-8C01-57690C04FA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33035</xdr:rowOff>
    </xdr:from>
    <xdr:to>
      <xdr:col>55</xdr:col>
      <xdr:colOff>50800</xdr:colOff>
      <xdr:row>41</xdr:row>
      <xdr:rowOff>134635</xdr:rowOff>
    </xdr:to>
    <xdr:sp macro="" textlink="">
      <xdr:nvSpPr>
        <xdr:cNvPr id="131" name="楕円 130">
          <a:extLst>
            <a:ext uri="{FF2B5EF4-FFF2-40B4-BE49-F238E27FC236}">
              <a16:creationId xmlns:a16="http://schemas.microsoft.com/office/drawing/2014/main" id="{17506558-987C-4C27-A99B-61E263311A10}"/>
            </a:ext>
          </a:extLst>
        </xdr:cNvPr>
        <xdr:cNvSpPr/>
      </xdr:nvSpPr>
      <xdr:spPr>
        <a:xfrm>
          <a:off x="10426700" y="7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31E98966-7238-4D50-AF23-4BD591FE3AF4}"/>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35075</xdr:rowOff>
    </xdr:from>
    <xdr:to>
      <xdr:col>50</xdr:col>
      <xdr:colOff>165100</xdr:colOff>
      <xdr:row>41</xdr:row>
      <xdr:rowOff>136675</xdr:rowOff>
    </xdr:to>
    <xdr:sp macro="" textlink="">
      <xdr:nvSpPr>
        <xdr:cNvPr id="133" name="楕円 132">
          <a:extLst>
            <a:ext uri="{FF2B5EF4-FFF2-40B4-BE49-F238E27FC236}">
              <a16:creationId xmlns:a16="http://schemas.microsoft.com/office/drawing/2014/main" id="{6C459F34-0897-434D-A853-345626C97DA1}"/>
            </a:ext>
          </a:extLst>
        </xdr:cNvPr>
        <xdr:cNvSpPr/>
      </xdr:nvSpPr>
      <xdr:spPr>
        <a:xfrm>
          <a:off x="95885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83835</xdr:rowOff>
    </xdr:from>
    <xdr:to>
      <xdr:col>55</xdr:col>
      <xdr:colOff>0</xdr:colOff>
      <xdr:row>41</xdr:row>
      <xdr:rowOff>85875</xdr:rowOff>
    </xdr:to>
    <xdr:cxnSp macro="">
      <xdr:nvCxnSpPr>
        <xdr:cNvPr id="134" name="直線コネクタ 133">
          <a:extLst>
            <a:ext uri="{FF2B5EF4-FFF2-40B4-BE49-F238E27FC236}">
              <a16:creationId xmlns:a16="http://schemas.microsoft.com/office/drawing/2014/main" id="{0BC577CE-D9B5-4ADE-9D8B-D67769B9178B}"/>
            </a:ext>
          </a:extLst>
        </xdr:cNvPr>
        <xdr:cNvCxnSpPr/>
      </xdr:nvCxnSpPr>
      <xdr:spPr>
        <a:xfrm flipV="1">
          <a:off x="9639300" y="7113285"/>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39953</xdr:rowOff>
    </xdr:from>
    <xdr:to>
      <xdr:col>46</xdr:col>
      <xdr:colOff>38100</xdr:colOff>
      <xdr:row>41</xdr:row>
      <xdr:rowOff>141553</xdr:rowOff>
    </xdr:to>
    <xdr:sp macro="" textlink="">
      <xdr:nvSpPr>
        <xdr:cNvPr id="135" name="楕円 134">
          <a:extLst>
            <a:ext uri="{FF2B5EF4-FFF2-40B4-BE49-F238E27FC236}">
              <a16:creationId xmlns:a16="http://schemas.microsoft.com/office/drawing/2014/main" id="{B0D67DDA-3E17-4C47-80F2-4C1AB3D8CCC9}"/>
            </a:ext>
          </a:extLst>
        </xdr:cNvPr>
        <xdr:cNvSpPr/>
      </xdr:nvSpPr>
      <xdr:spPr>
        <a:xfrm>
          <a:off x="8699500" y="70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85875</xdr:rowOff>
    </xdr:from>
    <xdr:to>
      <xdr:col>50</xdr:col>
      <xdr:colOff>114300</xdr:colOff>
      <xdr:row>41</xdr:row>
      <xdr:rowOff>90753</xdr:rowOff>
    </xdr:to>
    <xdr:cxnSp macro="">
      <xdr:nvCxnSpPr>
        <xdr:cNvPr id="136" name="直線コネクタ 135">
          <a:extLst>
            <a:ext uri="{FF2B5EF4-FFF2-40B4-BE49-F238E27FC236}">
              <a16:creationId xmlns:a16="http://schemas.microsoft.com/office/drawing/2014/main" id="{7912001A-7682-4DE3-9573-0BAD9539A0E7}"/>
            </a:ext>
          </a:extLst>
        </xdr:cNvPr>
        <xdr:cNvCxnSpPr/>
      </xdr:nvCxnSpPr>
      <xdr:spPr>
        <a:xfrm flipV="1">
          <a:off x="8750300" y="711532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58741</xdr:rowOff>
    </xdr:from>
    <xdr:to>
      <xdr:col>41</xdr:col>
      <xdr:colOff>101600</xdr:colOff>
      <xdr:row>41</xdr:row>
      <xdr:rowOff>160341</xdr:rowOff>
    </xdr:to>
    <xdr:sp macro="" textlink="">
      <xdr:nvSpPr>
        <xdr:cNvPr id="137" name="楕円 136">
          <a:extLst>
            <a:ext uri="{FF2B5EF4-FFF2-40B4-BE49-F238E27FC236}">
              <a16:creationId xmlns:a16="http://schemas.microsoft.com/office/drawing/2014/main" id="{BE8BB11A-EE17-4D34-AED3-A6A6A6F9BC51}"/>
            </a:ext>
          </a:extLst>
        </xdr:cNvPr>
        <xdr:cNvSpPr/>
      </xdr:nvSpPr>
      <xdr:spPr>
        <a:xfrm>
          <a:off x="7810500" y="70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90753</xdr:rowOff>
    </xdr:from>
    <xdr:to>
      <xdr:col>45</xdr:col>
      <xdr:colOff>177800</xdr:colOff>
      <xdr:row>41</xdr:row>
      <xdr:rowOff>109541</xdr:rowOff>
    </xdr:to>
    <xdr:cxnSp macro="">
      <xdr:nvCxnSpPr>
        <xdr:cNvPr id="138" name="直線コネクタ 137">
          <a:extLst>
            <a:ext uri="{FF2B5EF4-FFF2-40B4-BE49-F238E27FC236}">
              <a16:creationId xmlns:a16="http://schemas.microsoft.com/office/drawing/2014/main" id="{2FDF419B-1E30-4D8F-8617-CDDF29307A4A}"/>
            </a:ext>
          </a:extLst>
        </xdr:cNvPr>
        <xdr:cNvCxnSpPr/>
      </xdr:nvCxnSpPr>
      <xdr:spPr>
        <a:xfrm flipV="1">
          <a:off x="7861300" y="7120203"/>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58168</xdr:rowOff>
    </xdr:from>
    <xdr:to>
      <xdr:col>36</xdr:col>
      <xdr:colOff>165100</xdr:colOff>
      <xdr:row>41</xdr:row>
      <xdr:rowOff>159768</xdr:rowOff>
    </xdr:to>
    <xdr:sp macro="" textlink="">
      <xdr:nvSpPr>
        <xdr:cNvPr id="139" name="楕円 138">
          <a:extLst>
            <a:ext uri="{FF2B5EF4-FFF2-40B4-BE49-F238E27FC236}">
              <a16:creationId xmlns:a16="http://schemas.microsoft.com/office/drawing/2014/main" id="{70039BD2-63C7-4217-91B1-B144E6B91834}"/>
            </a:ext>
          </a:extLst>
        </xdr:cNvPr>
        <xdr:cNvSpPr/>
      </xdr:nvSpPr>
      <xdr:spPr>
        <a:xfrm>
          <a:off x="6921500" y="70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108968</xdr:rowOff>
    </xdr:from>
    <xdr:to>
      <xdr:col>41</xdr:col>
      <xdr:colOff>50800</xdr:colOff>
      <xdr:row>41</xdr:row>
      <xdr:rowOff>109541</xdr:rowOff>
    </xdr:to>
    <xdr:cxnSp macro="">
      <xdr:nvCxnSpPr>
        <xdr:cNvPr id="140" name="直線コネクタ 139">
          <a:extLst>
            <a:ext uri="{FF2B5EF4-FFF2-40B4-BE49-F238E27FC236}">
              <a16:creationId xmlns:a16="http://schemas.microsoft.com/office/drawing/2014/main" id="{8D71C385-0C40-4859-B2B9-3FC751B56FB2}"/>
            </a:ext>
          </a:extLst>
        </xdr:cNvPr>
        <xdr:cNvCxnSpPr/>
      </xdr:nvCxnSpPr>
      <xdr:spPr>
        <a:xfrm>
          <a:off x="6972300" y="7138418"/>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CC0EA191-BE35-44E3-A8AE-57ACD1882509}"/>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D469975C-18E7-4846-9944-A57C1611CEBA}"/>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477D71B1-EEA6-4B6D-BA99-1D1952028573}"/>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7E5A8BC1-7D9C-4A9A-898F-0548283D9953}"/>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127802</xdr:rowOff>
    </xdr:from>
    <xdr:ext cx="534377" cy="259045"/>
    <xdr:sp macro="" textlink="">
      <xdr:nvSpPr>
        <xdr:cNvPr id="145" name="n_1mainValue【道路】&#10;一人当たり延長">
          <a:extLst>
            <a:ext uri="{FF2B5EF4-FFF2-40B4-BE49-F238E27FC236}">
              <a16:creationId xmlns:a16="http://schemas.microsoft.com/office/drawing/2014/main" id="{40890CE0-32FE-4A78-850F-6F887EC5F685}"/>
            </a:ext>
          </a:extLst>
        </xdr:cNvPr>
        <xdr:cNvSpPr txBox="1"/>
      </xdr:nvSpPr>
      <xdr:spPr>
        <a:xfrm>
          <a:off x="9359411" y="71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132680</xdr:rowOff>
    </xdr:from>
    <xdr:ext cx="534377" cy="259045"/>
    <xdr:sp macro="" textlink="">
      <xdr:nvSpPr>
        <xdr:cNvPr id="146" name="n_2mainValue【道路】&#10;一人当たり延長">
          <a:extLst>
            <a:ext uri="{FF2B5EF4-FFF2-40B4-BE49-F238E27FC236}">
              <a16:creationId xmlns:a16="http://schemas.microsoft.com/office/drawing/2014/main" id="{260FEF33-67AF-451C-917C-2023C357F583}"/>
            </a:ext>
          </a:extLst>
        </xdr:cNvPr>
        <xdr:cNvSpPr txBox="1"/>
      </xdr:nvSpPr>
      <xdr:spPr>
        <a:xfrm>
          <a:off x="8483111" y="71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151468</xdr:rowOff>
    </xdr:from>
    <xdr:ext cx="534377" cy="259045"/>
    <xdr:sp macro="" textlink="">
      <xdr:nvSpPr>
        <xdr:cNvPr id="147" name="n_3mainValue【道路】&#10;一人当たり延長">
          <a:extLst>
            <a:ext uri="{FF2B5EF4-FFF2-40B4-BE49-F238E27FC236}">
              <a16:creationId xmlns:a16="http://schemas.microsoft.com/office/drawing/2014/main" id="{AC4520DD-D531-4792-9EBE-480C1C816712}"/>
            </a:ext>
          </a:extLst>
        </xdr:cNvPr>
        <xdr:cNvSpPr txBox="1"/>
      </xdr:nvSpPr>
      <xdr:spPr>
        <a:xfrm>
          <a:off x="7594111" y="71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150895</xdr:rowOff>
    </xdr:from>
    <xdr:ext cx="534377" cy="259045"/>
    <xdr:sp macro="" textlink="">
      <xdr:nvSpPr>
        <xdr:cNvPr id="148" name="n_4mainValue【道路】&#10;一人当たり延長">
          <a:extLst>
            <a:ext uri="{FF2B5EF4-FFF2-40B4-BE49-F238E27FC236}">
              <a16:creationId xmlns:a16="http://schemas.microsoft.com/office/drawing/2014/main" id="{1D1CEFA5-3849-4A7F-B8AF-98BE89F6DC9D}"/>
            </a:ext>
          </a:extLst>
        </xdr:cNvPr>
        <xdr:cNvSpPr txBox="1"/>
      </xdr:nvSpPr>
      <xdr:spPr>
        <a:xfrm>
          <a:off x="6705111" y="71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67C91E6-ADFB-4ECB-ACD8-9FC38EDD7B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40FF85-2023-47C5-A71A-7579F1CCE0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A0814FB-67EA-4E8A-839C-A434FB268D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7366F3C-48FA-4A77-82E7-526643056E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3BB8DF-7E41-4686-8873-10493A04D0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37413C9-F162-4276-B0D6-3C7C5F10A7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4D4C826-607C-4F3A-AA83-A512A8DB23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64E8054-EBE3-4FF3-9506-1B6461A19A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7CEA25C-4240-4FBD-BA63-3EEDCA908A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38CF451-0E6D-43F9-9A53-AD9D21733B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53A572F-8EA0-4EA4-8D20-3B369EFCF2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33AB6A4-51C1-4A84-A166-F3F4F372AA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37E2865-CCE7-464E-9064-00DDDE509B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B733656-9B15-4B14-9CEE-BB1A31F208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25852DD-F992-4EC5-A454-F00BFF6AA5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4EFB33C-1D8E-49B8-9D67-16A9DCB4C0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24124B-4AE9-47A1-87A8-CFE1540D6C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F0A31E1-BAE4-4396-ACDE-F0FD5E162D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E6F02E6-6734-4CF7-89CF-7A833F55D8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AA80F3D-2045-4F78-BE61-1276B2677A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6AB1C1A-0024-4306-9380-909C80815D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AB09161-3D3D-4A59-A860-E627B3993E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004A46F-B538-44E6-B2BE-A076143E6E0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AA34553-5B0F-4F11-8B3B-9EBFAFCDAE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FBCDAB4-9266-4291-AA88-FF221DFD0C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1214E3C-20C9-4A62-8F55-1F0AC79C89CC}"/>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6676FBD-4E73-482B-B6C8-223F9D03C72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4976464-52ED-4511-95DD-EDB2FA70CDF8}"/>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48D5CE6-441E-4AF5-9974-9E2EEF50D5A1}"/>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4430C45F-768F-41DA-89B4-A6C19468109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FE1FCA2-0BC3-4393-8F80-67AEB4906228}"/>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DD96A8F7-784D-446F-BB43-2EB8F6371D2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D2EED1BB-58D0-4BB3-AD3B-22D40F4F939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3E3D5F3C-4D61-42FE-BAD4-B2EC06D8F9CA}"/>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96C794B2-9B5C-4568-B6B2-7651FC5B65E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45D4BDE1-26DF-45BA-96C6-FC4822A5AEE5}"/>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130087E-AF14-4939-ADC1-2F4055FE95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6E3911A-90F6-4E35-8201-2E92A23234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C63112-E6AE-41E8-98FC-03A2A4C0A5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9E1EF45-4C11-426E-855B-D8E3C8BF05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4EF1B90-52F9-4E48-9595-4A190C8496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90" name="楕円 189">
          <a:extLst>
            <a:ext uri="{FF2B5EF4-FFF2-40B4-BE49-F238E27FC236}">
              <a16:creationId xmlns:a16="http://schemas.microsoft.com/office/drawing/2014/main" id="{B4F4BF58-0337-410B-A059-055F0B7E4C53}"/>
            </a:ext>
          </a:extLst>
        </xdr:cNvPr>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47189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5C47484-BB2B-4F14-BAA8-D695DEA71E8D}"/>
            </a:ext>
          </a:extLst>
        </xdr:cNvPr>
        <xdr:cNvSpPr txBox="1"/>
      </xdr:nvSpPr>
      <xdr:spPr>
        <a:xfrm>
          <a:off x="4673600" y="999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92" name="楕円 191">
          <a:extLst>
            <a:ext uri="{FF2B5EF4-FFF2-40B4-BE49-F238E27FC236}">
              <a16:creationId xmlns:a16="http://schemas.microsoft.com/office/drawing/2014/main" id="{4CAE33C6-9E54-42ED-A403-62CF32C392FD}"/>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75112</xdr:rowOff>
    </xdr:to>
    <xdr:cxnSp macro="">
      <xdr:nvCxnSpPr>
        <xdr:cNvPr id="193" name="直線コネクタ 192">
          <a:extLst>
            <a:ext uri="{FF2B5EF4-FFF2-40B4-BE49-F238E27FC236}">
              <a16:creationId xmlns:a16="http://schemas.microsoft.com/office/drawing/2014/main" id="{D4A79817-C1B6-4DA1-9F42-F9B042CFAF6B}"/>
            </a:ext>
          </a:extLst>
        </xdr:cNvPr>
        <xdr:cNvCxnSpPr/>
      </xdr:nvCxnSpPr>
      <xdr:spPr>
        <a:xfrm>
          <a:off x="3797300" y="101629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94" name="楕円 193">
          <a:extLst>
            <a:ext uri="{FF2B5EF4-FFF2-40B4-BE49-F238E27FC236}">
              <a16:creationId xmlns:a16="http://schemas.microsoft.com/office/drawing/2014/main" id="{6BEBCD9F-4151-4004-BE1D-CEDAACC893D3}"/>
            </a:ext>
          </a:extLst>
        </xdr:cNvPr>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95" name="直線コネクタ 194">
          <a:extLst>
            <a:ext uri="{FF2B5EF4-FFF2-40B4-BE49-F238E27FC236}">
              <a16:creationId xmlns:a16="http://schemas.microsoft.com/office/drawing/2014/main" id="{F95518EB-D17D-4D44-B7EA-B834C46AC9E4}"/>
            </a:ext>
          </a:extLst>
        </xdr:cNvPr>
        <xdr:cNvCxnSpPr/>
      </xdr:nvCxnSpPr>
      <xdr:spPr>
        <a:xfrm>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112485</xdr:rowOff>
    </xdr:from>
    <xdr:to>
      <xdr:col>10</xdr:col>
      <xdr:colOff>165100</xdr:colOff>
      <xdr:row>59</xdr:row>
      <xdr:rowOff>42635</xdr:rowOff>
    </xdr:to>
    <xdr:sp macro="" textlink="">
      <xdr:nvSpPr>
        <xdr:cNvPr id="196" name="楕円 195">
          <a:extLst>
            <a:ext uri="{FF2B5EF4-FFF2-40B4-BE49-F238E27FC236}">
              <a16:creationId xmlns:a16="http://schemas.microsoft.com/office/drawing/2014/main" id="{A77A45E7-DC31-494D-8444-411AF15828A5}"/>
            </a:ext>
          </a:extLst>
        </xdr:cNvPr>
        <xdr:cNvSpPr/>
      </xdr:nvSpPr>
      <xdr:spPr>
        <a:xfrm>
          <a:off x="196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163285</xdr:rowOff>
    </xdr:from>
    <xdr:to>
      <xdr:col>15</xdr:col>
      <xdr:colOff>50800</xdr:colOff>
      <xdr:row>59</xdr:row>
      <xdr:rowOff>19594</xdr:rowOff>
    </xdr:to>
    <xdr:cxnSp macro="">
      <xdr:nvCxnSpPr>
        <xdr:cNvPr id="197" name="直線コネクタ 196">
          <a:extLst>
            <a:ext uri="{FF2B5EF4-FFF2-40B4-BE49-F238E27FC236}">
              <a16:creationId xmlns:a16="http://schemas.microsoft.com/office/drawing/2014/main" id="{0E377195-DBF7-4603-9072-00071C440377}"/>
            </a:ext>
          </a:extLst>
        </xdr:cNvPr>
        <xdr:cNvCxnSpPr/>
      </xdr:nvCxnSpPr>
      <xdr:spPr>
        <a:xfrm>
          <a:off x="2019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70031</xdr:rowOff>
    </xdr:from>
    <xdr:to>
      <xdr:col>6</xdr:col>
      <xdr:colOff>38100</xdr:colOff>
      <xdr:row>59</xdr:row>
      <xdr:rowOff>181</xdr:rowOff>
    </xdr:to>
    <xdr:sp macro="" textlink="">
      <xdr:nvSpPr>
        <xdr:cNvPr id="198" name="楕円 197">
          <a:extLst>
            <a:ext uri="{FF2B5EF4-FFF2-40B4-BE49-F238E27FC236}">
              <a16:creationId xmlns:a16="http://schemas.microsoft.com/office/drawing/2014/main" id="{EA051F4C-1C71-4A47-A032-FC756CC02F2B}"/>
            </a:ext>
          </a:extLst>
        </xdr:cNvPr>
        <xdr:cNvSpPr/>
      </xdr:nvSpPr>
      <xdr:spPr>
        <a:xfrm>
          <a:off x="1079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120831</xdr:rowOff>
    </xdr:from>
    <xdr:to>
      <xdr:col>10</xdr:col>
      <xdr:colOff>114300</xdr:colOff>
      <xdr:row>58</xdr:row>
      <xdr:rowOff>163285</xdr:rowOff>
    </xdr:to>
    <xdr:cxnSp macro="">
      <xdr:nvCxnSpPr>
        <xdr:cNvPr id="199" name="直線コネクタ 198">
          <a:extLst>
            <a:ext uri="{FF2B5EF4-FFF2-40B4-BE49-F238E27FC236}">
              <a16:creationId xmlns:a16="http://schemas.microsoft.com/office/drawing/2014/main" id="{B88CF189-4257-4017-AD9D-F822F6B13719}"/>
            </a:ext>
          </a:extLst>
        </xdr:cNvPr>
        <xdr:cNvCxnSpPr/>
      </xdr:nvCxnSpPr>
      <xdr:spPr>
        <a:xfrm>
          <a:off x="1130300" y="100649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B42D7DB-6878-42E8-AE76-BCE1B235D1FE}"/>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18334A4-DCF8-4749-9815-E7E877E18B6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283D836-6B1E-4248-8EA2-BA852D03CA77}"/>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F175C1D-06B8-404B-ABF2-8DD05940C466}"/>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811C518-144C-4446-9D22-46F7C523C5A9}"/>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1B532E9-20E6-431F-A255-494D9C89EDA0}"/>
            </a:ext>
          </a:extLst>
        </xdr:cNvPr>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59162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C286BE4-0DE8-4106-8660-06F0447F04A4}"/>
            </a:ext>
          </a:extLst>
        </xdr:cNvPr>
        <xdr:cNvSpPr txBox="1"/>
      </xdr:nvSpPr>
      <xdr:spPr>
        <a:xfrm>
          <a:off x="1816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16708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06B38AE-DD05-45FE-8C16-3F7DAB57C592}"/>
            </a:ext>
          </a:extLst>
        </xdr:cNvPr>
        <xdr:cNvSpPr txBox="1"/>
      </xdr:nvSpPr>
      <xdr:spPr>
        <a:xfrm>
          <a:off x="927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C472ACC-F05D-4FA3-B93E-CC18C2533D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BD5A9D9-C64F-4D75-815E-3CB286A8F6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25F6BF-88C6-417F-B596-C7259510DC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E5C5BEF-C4B4-4B68-BD00-5411C4D4EF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19BB9AA-A758-4EF6-884E-6C80BDCB97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081C3A0-8142-4436-A05B-4BCB1A83F8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3E8937E-E49C-444E-A03D-46AE45A35A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3384EF1-4849-46D1-9B1F-10052C73CF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BDF6B95-EFDA-4FAD-B839-11547C7204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6C51917-88E0-4301-B56B-B879F8A657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106CE22-D010-4C1B-AA80-5B6C8114024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2A43FC6-78A1-49DD-B88C-B4CF09920B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16AF885-5818-477F-A839-302EB76D52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7BFEC979-8971-4537-8632-AFE09D892D0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8D025ED-C39E-4AA0-8EFC-8B279ADC48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EAD8C23B-42CF-4755-9706-F07FE1CB5986}"/>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102AEC2-B911-46CE-95EB-529E5EB4AF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DADC7DD6-473A-4DBE-AEB7-625F0B9B112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355944F-3DC6-4FDF-8E77-F2E76ADE94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26F3D116-8767-4C43-B25A-4109F1E2D90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7F6C5D9-F63D-4547-9517-93C9E9392F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5363EC1B-61CD-4E00-82B2-C647DF0F1D9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8798887-78B8-496F-8E35-439634F2DE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15CE715C-16ED-4ACC-8726-5B177F97B066}"/>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51AF9F2-4B48-412D-A3DA-DA4487011FF4}"/>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4E12D0D3-46CA-4244-8E13-0FE46A05047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412BC6DF-B320-4545-B380-60F8896B87FB}"/>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EE1362CF-DC68-46E5-8E39-CCD1B8837F9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4E0A8C0A-D4C1-4CBD-B726-2736889241FB}"/>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181AF7-DE19-4890-80B6-DC6B4B86889B}"/>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42733776-A1A1-488E-80B9-9837EF0EF786}"/>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8F5913E0-07FB-42AD-9C3B-34411CC6110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AB6E64F1-2645-4B78-B25E-6FAC9F322164}"/>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77DD3062-E5F7-4396-AB0C-B4EA9032EC76}"/>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CC5087-9C85-4623-8C4F-0B05DECC26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F9B3D2-8979-486E-9800-0B5B6709C7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9E0106-F59D-488A-BEF9-556A8AA586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DB1E419-4CB4-4A8F-8B74-0BABB275A4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E6D4E9-A3C1-49C2-9F97-199BE14758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11479</xdr:rowOff>
    </xdr:from>
    <xdr:to>
      <xdr:col>55</xdr:col>
      <xdr:colOff>50800</xdr:colOff>
      <xdr:row>64</xdr:row>
      <xdr:rowOff>113079</xdr:rowOff>
    </xdr:to>
    <xdr:sp macro="" textlink="">
      <xdr:nvSpPr>
        <xdr:cNvPr id="247" name="楕円 246">
          <a:extLst>
            <a:ext uri="{FF2B5EF4-FFF2-40B4-BE49-F238E27FC236}">
              <a16:creationId xmlns:a16="http://schemas.microsoft.com/office/drawing/2014/main" id="{F77C94E8-1066-40A4-9583-9C16FD740608}"/>
            </a:ext>
          </a:extLst>
        </xdr:cNvPr>
        <xdr:cNvSpPr/>
      </xdr:nvSpPr>
      <xdr:spPr>
        <a:xfrm>
          <a:off x="10426700" y="109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97856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A429570B-36B2-45D7-8B9D-9ED21AA4C0FA}"/>
            </a:ext>
          </a:extLst>
        </xdr:cNvPr>
        <xdr:cNvSpPr txBox="1"/>
      </xdr:nvSpPr>
      <xdr:spPr>
        <a:xfrm>
          <a:off x="10515600" y="108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11691</xdr:rowOff>
    </xdr:from>
    <xdr:to>
      <xdr:col>50</xdr:col>
      <xdr:colOff>165100</xdr:colOff>
      <xdr:row>64</xdr:row>
      <xdr:rowOff>113291</xdr:rowOff>
    </xdr:to>
    <xdr:sp macro="" textlink="">
      <xdr:nvSpPr>
        <xdr:cNvPr id="249" name="楕円 248">
          <a:extLst>
            <a:ext uri="{FF2B5EF4-FFF2-40B4-BE49-F238E27FC236}">
              <a16:creationId xmlns:a16="http://schemas.microsoft.com/office/drawing/2014/main" id="{4E831D6B-76A1-4850-B894-81488E0E1A63}"/>
            </a:ext>
          </a:extLst>
        </xdr:cNvPr>
        <xdr:cNvSpPr/>
      </xdr:nvSpPr>
      <xdr:spPr>
        <a:xfrm>
          <a:off x="9588500" y="10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62279</xdr:rowOff>
    </xdr:from>
    <xdr:to>
      <xdr:col>55</xdr:col>
      <xdr:colOff>0</xdr:colOff>
      <xdr:row>64</xdr:row>
      <xdr:rowOff>62491</xdr:rowOff>
    </xdr:to>
    <xdr:cxnSp macro="">
      <xdr:nvCxnSpPr>
        <xdr:cNvPr id="250" name="直線コネクタ 249">
          <a:extLst>
            <a:ext uri="{FF2B5EF4-FFF2-40B4-BE49-F238E27FC236}">
              <a16:creationId xmlns:a16="http://schemas.microsoft.com/office/drawing/2014/main" id="{11594507-F09E-4F54-A3F0-287B2AC472BD}"/>
            </a:ext>
          </a:extLst>
        </xdr:cNvPr>
        <xdr:cNvCxnSpPr/>
      </xdr:nvCxnSpPr>
      <xdr:spPr>
        <a:xfrm flipV="1">
          <a:off x="9639300" y="11035079"/>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12163</xdr:rowOff>
    </xdr:from>
    <xdr:to>
      <xdr:col>46</xdr:col>
      <xdr:colOff>38100</xdr:colOff>
      <xdr:row>64</xdr:row>
      <xdr:rowOff>113763</xdr:rowOff>
    </xdr:to>
    <xdr:sp macro="" textlink="">
      <xdr:nvSpPr>
        <xdr:cNvPr id="251" name="楕円 250">
          <a:extLst>
            <a:ext uri="{FF2B5EF4-FFF2-40B4-BE49-F238E27FC236}">
              <a16:creationId xmlns:a16="http://schemas.microsoft.com/office/drawing/2014/main" id="{7BF45095-6D4B-4303-874D-237FAE986EC9}"/>
            </a:ext>
          </a:extLst>
        </xdr:cNvPr>
        <xdr:cNvSpPr/>
      </xdr:nvSpPr>
      <xdr:spPr>
        <a:xfrm>
          <a:off x="8699500" y="109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62491</xdr:rowOff>
    </xdr:from>
    <xdr:to>
      <xdr:col>50</xdr:col>
      <xdr:colOff>114300</xdr:colOff>
      <xdr:row>64</xdr:row>
      <xdr:rowOff>62963</xdr:rowOff>
    </xdr:to>
    <xdr:cxnSp macro="">
      <xdr:nvCxnSpPr>
        <xdr:cNvPr id="252" name="直線コネクタ 251">
          <a:extLst>
            <a:ext uri="{FF2B5EF4-FFF2-40B4-BE49-F238E27FC236}">
              <a16:creationId xmlns:a16="http://schemas.microsoft.com/office/drawing/2014/main" id="{3BF86C5F-4CD8-4CB1-B264-D6DADD324680}"/>
            </a:ext>
          </a:extLst>
        </xdr:cNvPr>
        <xdr:cNvCxnSpPr/>
      </xdr:nvCxnSpPr>
      <xdr:spPr>
        <a:xfrm flipV="1">
          <a:off x="8750300" y="11035291"/>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12553</xdr:rowOff>
    </xdr:from>
    <xdr:to>
      <xdr:col>41</xdr:col>
      <xdr:colOff>101600</xdr:colOff>
      <xdr:row>64</xdr:row>
      <xdr:rowOff>114153</xdr:rowOff>
    </xdr:to>
    <xdr:sp macro="" textlink="">
      <xdr:nvSpPr>
        <xdr:cNvPr id="253" name="楕円 252">
          <a:extLst>
            <a:ext uri="{FF2B5EF4-FFF2-40B4-BE49-F238E27FC236}">
              <a16:creationId xmlns:a16="http://schemas.microsoft.com/office/drawing/2014/main" id="{A482900C-2C78-4ADA-B96F-30D82336BE60}"/>
            </a:ext>
          </a:extLst>
        </xdr:cNvPr>
        <xdr:cNvSpPr/>
      </xdr:nvSpPr>
      <xdr:spPr>
        <a:xfrm>
          <a:off x="7810500" y="10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62963</xdr:rowOff>
    </xdr:from>
    <xdr:to>
      <xdr:col>45</xdr:col>
      <xdr:colOff>177800</xdr:colOff>
      <xdr:row>64</xdr:row>
      <xdr:rowOff>63353</xdr:rowOff>
    </xdr:to>
    <xdr:cxnSp macro="">
      <xdr:nvCxnSpPr>
        <xdr:cNvPr id="254" name="直線コネクタ 253">
          <a:extLst>
            <a:ext uri="{FF2B5EF4-FFF2-40B4-BE49-F238E27FC236}">
              <a16:creationId xmlns:a16="http://schemas.microsoft.com/office/drawing/2014/main" id="{17F4D016-82AC-400C-8A3E-1F36947D4A5B}"/>
            </a:ext>
          </a:extLst>
        </xdr:cNvPr>
        <xdr:cNvCxnSpPr/>
      </xdr:nvCxnSpPr>
      <xdr:spPr>
        <a:xfrm flipV="1">
          <a:off x="7861300" y="11035763"/>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12587</xdr:rowOff>
    </xdr:from>
    <xdr:to>
      <xdr:col>36</xdr:col>
      <xdr:colOff>165100</xdr:colOff>
      <xdr:row>64</xdr:row>
      <xdr:rowOff>114187</xdr:rowOff>
    </xdr:to>
    <xdr:sp macro="" textlink="">
      <xdr:nvSpPr>
        <xdr:cNvPr id="255" name="楕円 254">
          <a:extLst>
            <a:ext uri="{FF2B5EF4-FFF2-40B4-BE49-F238E27FC236}">
              <a16:creationId xmlns:a16="http://schemas.microsoft.com/office/drawing/2014/main" id="{5D96C14F-9306-4A33-927E-C380F52C5929}"/>
            </a:ext>
          </a:extLst>
        </xdr:cNvPr>
        <xdr:cNvSpPr/>
      </xdr:nvSpPr>
      <xdr:spPr>
        <a:xfrm>
          <a:off x="6921500" y="10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63353</xdr:rowOff>
    </xdr:from>
    <xdr:to>
      <xdr:col>41</xdr:col>
      <xdr:colOff>50800</xdr:colOff>
      <xdr:row>64</xdr:row>
      <xdr:rowOff>63387</xdr:rowOff>
    </xdr:to>
    <xdr:cxnSp macro="">
      <xdr:nvCxnSpPr>
        <xdr:cNvPr id="256" name="直線コネクタ 255">
          <a:extLst>
            <a:ext uri="{FF2B5EF4-FFF2-40B4-BE49-F238E27FC236}">
              <a16:creationId xmlns:a16="http://schemas.microsoft.com/office/drawing/2014/main" id="{2A212F07-ABFE-462D-9622-99130A0805EA}"/>
            </a:ext>
          </a:extLst>
        </xdr:cNvPr>
        <xdr:cNvCxnSpPr/>
      </xdr:nvCxnSpPr>
      <xdr:spPr>
        <a:xfrm flipV="1">
          <a:off x="6972300" y="1103615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15184337-DBC2-41FF-A053-92A2BAB6C6C2}"/>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F2806386-5D0F-4593-B5D7-75EC5DB8DAB7}"/>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5B8B119A-2A7F-493E-8A5F-B4F83BC8D0A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9209875-C635-4D6B-90BD-5B6A1F2E3F4C}"/>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104418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CAC4C9E-D767-4EC9-9916-716F4058BA02}"/>
            </a:ext>
          </a:extLst>
        </xdr:cNvPr>
        <xdr:cNvSpPr txBox="1"/>
      </xdr:nvSpPr>
      <xdr:spPr>
        <a:xfrm>
          <a:off x="9327095" y="110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104890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6065BD8-6C74-4B01-9C33-FF6C295FA0D5}"/>
            </a:ext>
          </a:extLst>
        </xdr:cNvPr>
        <xdr:cNvSpPr txBox="1"/>
      </xdr:nvSpPr>
      <xdr:spPr>
        <a:xfrm>
          <a:off x="8450795" y="1107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105280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132688F-FCBE-47F3-B0D3-9DDFFF31931C}"/>
            </a:ext>
          </a:extLst>
        </xdr:cNvPr>
        <xdr:cNvSpPr txBox="1"/>
      </xdr:nvSpPr>
      <xdr:spPr>
        <a:xfrm>
          <a:off x="7561795" y="110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105314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8E6C08D-43A8-43EC-8FF9-0A14197E1480}"/>
            </a:ext>
          </a:extLst>
        </xdr:cNvPr>
        <xdr:cNvSpPr txBox="1"/>
      </xdr:nvSpPr>
      <xdr:spPr>
        <a:xfrm>
          <a:off x="6672795" y="110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940DA43-26E7-4EF6-B2CA-59A481D71D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A66AC41-61F6-45CB-A86E-D80C2D258C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9FC42BD-09F9-4AE9-B17F-2DD2ACF2BC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7508E5E-83B5-47B0-AA07-638F7089AB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17B3670-904E-4F07-917E-B0CCF632D6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29E42BD-1265-40E9-BBD7-3E6DC1FBB4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CCCF89F-174F-4E8B-9EAB-F33D0AC547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BD2D2BB-0AA9-4CBC-A012-A365FF572C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16E9752-9985-4C13-84BA-A3617524A2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1A1E676-28DC-46A9-B42E-45A9F169F3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FA068F3-6AD6-4788-8C99-E04C12FBB1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114944F-BCF6-42D0-A310-1D110473AC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98ED37E-09D2-4351-8C7E-DB448C105BB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4414636-20B7-4040-93DA-02A532397F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CEB01A8-E79F-44C8-80DF-E451CA6733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3E4E1C7-9892-4DA2-A3E1-C10E8CD3E0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44C2B4A-3642-4D8C-AE81-E9C81890BF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229FAA6-160C-4876-9D7C-27703D194F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73517DE-5787-4B07-B59D-1AFA4AE557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EA8149E-4A4C-4785-88AE-07D2C65C6C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ED96892-9210-408F-8F47-AF446EF7BD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B789481-3928-41EE-8BBB-51492DAED9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49997D77-8211-465C-BEE7-8671EF6C03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9070D34E-D61C-4882-877D-C6063C04D2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ECD676DD-C534-4F49-9586-3E5E2C0DA17D}"/>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D633659-F795-49B9-B8A9-9C88377F8B0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C66CB77A-D02B-41D9-AE0A-F6357529252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3A9E8C4-BB3D-48D6-9BA2-30DEF1229B7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B51488D6-B366-4FBA-A611-6F9E44EEF27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D0E546D-A7DB-4D75-BA83-614A0F6F5916}"/>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956766ED-2BBD-48F3-A06E-3AE16102B70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73E236E4-36A9-4674-9A63-0B190689DD0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4AB5A114-7C56-496A-8433-59AA6A4C0CA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2E9F2FD6-A600-4494-BE25-47B721373AA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5DCED757-6B03-4131-843C-D6F262234E3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753A98-17DF-41BE-8942-00C9F4E390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0CF18D-B740-4563-BC70-5DFA144041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4B3D7C1-F1A3-4160-8B50-C6CA87D1CD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1CE759-B3E7-4A2D-8033-BF43C993A3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E6C1EAA-3A93-41DC-AAE9-EFBED89933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5" name="楕円 304">
          <a:extLst>
            <a:ext uri="{FF2B5EF4-FFF2-40B4-BE49-F238E27FC236}">
              <a16:creationId xmlns:a16="http://schemas.microsoft.com/office/drawing/2014/main" id="{84B45992-EAC8-48DB-B3F6-EE360E7275C3}"/>
            </a:ext>
          </a:extLst>
        </xdr:cNvPr>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C36D412-C76C-4D1D-A787-EBC7AF7DDC61}"/>
            </a:ext>
          </a:extLst>
        </xdr:cNvPr>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7" name="楕円 306">
          <a:extLst>
            <a:ext uri="{FF2B5EF4-FFF2-40B4-BE49-F238E27FC236}">
              <a16:creationId xmlns:a16="http://schemas.microsoft.com/office/drawing/2014/main" id="{5C45C762-F24B-423B-A363-A01828878BD8}"/>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81</xdr:row>
      <xdr:rowOff>169545</xdr:rowOff>
    </xdr:to>
    <xdr:cxnSp macro="">
      <xdr:nvCxnSpPr>
        <xdr:cNvPr id="308" name="直線コネクタ 307">
          <a:extLst>
            <a:ext uri="{FF2B5EF4-FFF2-40B4-BE49-F238E27FC236}">
              <a16:creationId xmlns:a16="http://schemas.microsoft.com/office/drawing/2014/main" id="{FD8F3068-35F3-4914-A40C-41E74C20B242}"/>
            </a:ext>
          </a:extLst>
        </xdr:cNvPr>
        <xdr:cNvCxnSpPr/>
      </xdr:nvCxnSpPr>
      <xdr:spPr>
        <a:xfrm flipV="1">
          <a:off x="3797300" y="14055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9" name="楕円 308">
          <a:extLst>
            <a:ext uri="{FF2B5EF4-FFF2-40B4-BE49-F238E27FC236}">
              <a16:creationId xmlns:a16="http://schemas.microsoft.com/office/drawing/2014/main" id="{0CCC9276-CFC1-4B5A-84A4-A58691542076}"/>
            </a:ext>
          </a:extLst>
        </xdr:cNvPr>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169545</xdr:rowOff>
    </xdr:to>
    <xdr:cxnSp macro="">
      <xdr:nvCxnSpPr>
        <xdr:cNvPr id="310" name="直線コネクタ 309">
          <a:extLst>
            <a:ext uri="{FF2B5EF4-FFF2-40B4-BE49-F238E27FC236}">
              <a16:creationId xmlns:a16="http://schemas.microsoft.com/office/drawing/2014/main" id="{72DE90BD-2612-435B-8F5C-980D8BB8FE8B}"/>
            </a:ext>
          </a:extLst>
        </xdr:cNvPr>
        <xdr:cNvCxnSpPr/>
      </xdr:nvCxnSpPr>
      <xdr:spPr>
        <a:xfrm>
          <a:off x="2908300" y="14024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311" name="楕円 310">
          <a:extLst>
            <a:ext uri="{FF2B5EF4-FFF2-40B4-BE49-F238E27FC236}">
              <a16:creationId xmlns:a16="http://schemas.microsoft.com/office/drawing/2014/main" id="{EB28985E-C0F5-4FDF-A69B-3356FE23C7F3}"/>
            </a:ext>
          </a:extLst>
        </xdr:cNvPr>
        <xdr:cNvSpPr/>
      </xdr:nvSpPr>
      <xdr:spPr>
        <a:xfrm>
          <a:off x="196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81</xdr:row>
      <xdr:rowOff>146686</xdr:rowOff>
    </xdr:to>
    <xdr:cxnSp macro="">
      <xdr:nvCxnSpPr>
        <xdr:cNvPr id="312" name="直線コネクタ 311">
          <a:extLst>
            <a:ext uri="{FF2B5EF4-FFF2-40B4-BE49-F238E27FC236}">
              <a16:creationId xmlns:a16="http://schemas.microsoft.com/office/drawing/2014/main" id="{D08AEF07-8614-468F-90A4-20C91FC9CCAB}"/>
            </a:ext>
          </a:extLst>
        </xdr:cNvPr>
        <xdr:cNvCxnSpPr/>
      </xdr:nvCxnSpPr>
      <xdr:spPr>
        <a:xfrm flipV="1">
          <a:off x="2019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3" name="楕円 312">
          <a:extLst>
            <a:ext uri="{FF2B5EF4-FFF2-40B4-BE49-F238E27FC236}">
              <a16:creationId xmlns:a16="http://schemas.microsoft.com/office/drawing/2014/main" id="{3A5A5527-FED0-4E26-A5B9-8191882561A2}"/>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146686</xdr:rowOff>
    </xdr:to>
    <xdr:cxnSp macro="">
      <xdr:nvCxnSpPr>
        <xdr:cNvPr id="314" name="直線コネクタ 313">
          <a:extLst>
            <a:ext uri="{FF2B5EF4-FFF2-40B4-BE49-F238E27FC236}">
              <a16:creationId xmlns:a16="http://schemas.microsoft.com/office/drawing/2014/main" id="{8A269FA8-224B-473F-BA4D-20F9746FEFE9}"/>
            </a:ext>
          </a:extLst>
        </xdr:cNvPr>
        <xdr:cNvCxnSpPr/>
      </xdr:nvCxnSpPr>
      <xdr:spPr>
        <a:xfrm>
          <a:off x="1130300" y="139484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D25B3C9D-A525-48DB-B94E-B321DD4447AB}"/>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E4BD53C9-29BF-44D2-8CE4-D4668F6CCD0D}"/>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41BECCAA-25BF-4B64-A9A6-AAC68D983E9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3675E215-F859-43CB-9600-CDD47AA7BD07}"/>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9" name="n_1mainValue【公営住宅】&#10;有形固定資産減価償却率">
          <a:extLst>
            <a:ext uri="{FF2B5EF4-FFF2-40B4-BE49-F238E27FC236}">
              <a16:creationId xmlns:a16="http://schemas.microsoft.com/office/drawing/2014/main" id="{4AEAFE9F-63E3-4E3C-B237-B0D050F1206A}"/>
            </a:ext>
          </a:extLst>
        </xdr:cNvPr>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20" name="n_2mainValue【公営住宅】&#10;有形固定資産減価償却率">
          <a:extLst>
            <a:ext uri="{FF2B5EF4-FFF2-40B4-BE49-F238E27FC236}">
              <a16:creationId xmlns:a16="http://schemas.microsoft.com/office/drawing/2014/main" id="{A379A540-8392-489E-A85F-5BBD7A8F224C}"/>
            </a:ext>
          </a:extLst>
        </xdr:cNvPr>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17163</xdr:rowOff>
    </xdr:from>
    <xdr:ext cx="405111" cy="259045"/>
    <xdr:sp macro="" textlink="">
      <xdr:nvSpPr>
        <xdr:cNvPr id="321" name="n_3mainValue【公営住宅】&#10;有形固定資産減価償却率">
          <a:extLst>
            <a:ext uri="{FF2B5EF4-FFF2-40B4-BE49-F238E27FC236}">
              <a16:creationId xmlns:a16="http://schemas.microsoft.com/office/drawing/2014/main" id="{61CD1605-73A6-44A7-81DF-55B540C76606}"/>
            </a:ext>
          </a:extLst>
        </xdr:cNvPr>
        <xdr:cNvSpPr txBox="1"/>
      </xdr:nvSpPr>
      <xdr:spPr>
        <a:xfrm>
          <a:off x="1816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2" name="n_4mainValue【公営住宅】&#10;有形固定資産減価償却率">
          <a:extLst>
            <a:ext uri="{FF2B5EF4-FFF2-40B4-BE49-F238E27FC236}">
              <a16:creationId xmlns:a16="http://schemas.microsoft.com/office/drawing/2014/main" id="{A29CD3E2-D98B-4B1C-96D5-FA87040D78CE}"/>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95C96B8-9586-4BAE-916D-2B2FA7A03A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8538D84-D3EB-43F0-B055-4684D5F471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3A7F043-764F-405A-BC99-2F3681E9B5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203F746-39E5-4800-A4B6-B08EC3414A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E3E1089-2BFC-437D-A710-3258531F5F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C0E626C-9AFA-4B9F-93AF-BCD00EC5BB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3AB170F-DC65-4453-8B44-4DEB29AC7B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6A52BAC-0555-489F-85A7-79F5CCB6D4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AF43558-486A-4431-8CD0-BADD06B45B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A02C53B-6AF0-4192-8AD7-0192A4BC02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EEAA6AF-48CE-47B2-8D1C-74FDC29B56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9AFDD0C-2C30-4BC5-9692-6C8B8CF610A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9EC43F1-1907-475F-BFAD-1B9ECAB92A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CF3A9FE3-0172-4688-9AF9-789E0DB58C7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A810D8E-A9BE-43BF-AD03-B5E3B8F47FD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C3DD7E51-0225-46B4-861B-9CE9AADCFFA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832D3CB-D8BA-4582-A46F-C9D9A7DEE3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56D05BD8-5F7B-4C7F-9718-76F6B6482A7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04C5E16-55A2-4D59-B045-A81A3404D9C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0D9BD80-CB41-4DC2-9D62-A9264343DFB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A80942D-EBBA-47B0-9A30-F0A4329C34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3B8201F-7DE5-46EE-8D9F-C1C2F4160F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A77BDDF-46E9-48CE-8046-86050B2951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60EC9DD7-2E56-4A25-886A-9CE3754A5D05}"/>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155C8E86-12B4-4C2D-AA76-E7A75EB54E5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FFC66096-91E4-49CA-97F4-9634933E80BD}"/>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608B2C12-32AB-4C05-AC25-6D03CD4C01A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BD664F3E-1BD6-46CD-9750-6B372F1C6488}"/>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AF77A979-8001-488E-9BF4-2F60E50E9A3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53032D7-00B6-46D7-A8F5-C063E14F967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5B037894-1A7D-4AEE-ACE1-61F478851459}"/>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6B4F1E18-0611-4FC3-8D54-28B4535B6B3D}"/>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35DC0936-8283-4376-84F0-F716FB17A04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123B0CDC-FD43-4E77-89A4-C96135E27F4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10863B8-61AD-4EF1-9D23-0E028AE842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27CB9E-B2C9-4ED1-9292-A4B5931B37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45A123D-2DE9-4867-9C20-A318C2F339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234A13-B6FF-4BA7-AED2-6AB53F6802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1FC4822-45C5-4FE9-8239-00410D4B7F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71196</xdr:rowOff>
    </xdr:from>
    <xdr:to>
      <xdr:col>55</xdr:col>
      <xdr:colOff>50800</xdr:colOff>
      <xdr:row>86</xdr:row>
      <xdr:rowOff>1346</xdr:rowOff>
    </xdr:to>
    <xdr:sp macro="" textlink="">
      <xdr:nvSpPr>
        <xdr:cNvPr id="362" name="楕円 361">
          <a:extLst>
            <a:ext uri="{FF2B5EF4-FFF2-40B4-BE49-F238E27FC236}">
              <a16:creationId xmlns:a16="http://schemas.microsoft.com/office/drawing/2014/main" id="{0761282B-DA69-44E3-98A5-5F80B7C1B9A8}"/>
            </a:ext>
          </a:extLst>
        </xdr:cNvPr>
        <xdr:cNvSpPr/>
      </xdr:nvSpPr>
      <xdr:spPr>
        <a:xfrm>
          <a:off x="104267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49623</xdr:rowOff>
    </xdr:from>
    <xdr:ext cx="469744" cy="259045"/>
    <xdr:sp macro="" textlink="">
      <xdr:nvSpPr>
        <xdr:cNvPr id="363" name="【公営住宅】&#10;一人当たり面積該当値テキスト">
          <a:extLst>
            <a:ext uri="{FF2B5EF4-FFF2-40B4-BE49-F238E27FC236}">
              <a16:creationId xmlns:a16="http://schemas.microsoft.com/office/drawing/2014/main" id="{2E01076D-CFDE-4948-941A-A73CB64AB68E}"/>
            </a:ext>
          </a:extLst>
        </xdr:cNvPr>
        <xdr:cNvSpPr txBox="1"/>
      </xdr:nvSpPr>
      <xdr:spPr>
        <a:xfrm>
          <a:off x="10515600" y="1462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76112</xdr:rowOff>
    </xdr:from>
    <xdr:to>
      <xdr:col>50</xdr:col>
      <xdr:colOff>165100</xdr:colOff>
      <xdr:row>86</xdr:row>
      <xdr:rowOff>6262</xdr:rowOff>
    </xdr:to>
    <xdr:sp macro="" textlink="">
      <xdr:nvSpPr>
        <xdr:cNvPr id="364" name="楕円 363">
          <a:extLst>
            <a:ext uri="{FF2B5EF4-FFF2-40B4-BE49-F238E27FC236}">
              <a16:creationId xmlns:a16="http://schemas.microsoft.com/office/drawing/2014/main" id="{9106D1A2-3423-4FEE-971B-E72289D7D837}"/>
            </a:ext>
          </a:extLst>
        </xdr:cNvPr>
        <xdr:cNvSpPr/>
      </xdr:nvSpPr>
      <xdr:spPr>
        <a:xfrm>
          <a:off x="95885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121996</xdr:rowOff>
    </xdr:from>
    <xdr:to>
      <xdr:col>55</xdr:col>
      <xdr:colOff>0</xdr:colOff>
      <xdr:row>85</xdr:row>
      <xdr:rowOff>126912</xdr:rowOff>
    </xdr:to>
    <xdr:cxnSp macro="">
      <xdr:nvCxnSpPr>
        <xdr:cNvPr id="365" name="直線コネクタ 364">
          <a:extLst>
            <a:ext uri="{FF2B5EF4-FFF2-40B4-BE49-F238E27FC236}">
              <a16:creationId xmlns:a16="http://schemas.microsoft.com/office/drawing/2014/main" id="{6ABC3E63-6FDE-4DF8-9473-4FBEA0D591B4}"/>
            </a:ext>
          </a:extLst>
        </xdr:cNvPr>
        <xdr:cNvCxnSpPr/>
      </xdr:nvCxnSpPr>
      <xdr:spPr>
        <a:xfrm flipV="1">
          <a:off x="9639300" y="14695246"/>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81559</xdr:rowOff>
    </xdr:from>
    <xdr:to>
      <xdr:col>46</xdr:col>
      <xdr:colOff>38100</xdr:colOff>
      <xdr:row>86</xdr:row>
      <xdr:rowOff>11709</xdr:rowOff>
    </xdr:to>
    <xdr:sp macro="" textlink="">
      <xdr:nvSpPr>
        <xdr:cNvPr id="366" name="楕円 365">
          <a:extLst>
            <a:ext uri="{FF2B5EF4-FFF2-40B4-BE49-F238E27FC236}">
              <a16:creationId xmlns:a16="http://schemas.microsoft.com/office/drawing/2014/main" id="{230D09C5-0409-4B44-B005-333374C9656B}"/>
            </a:ext>
          </a:extLst>
        </xdr:cNvPr>
        <xdr:cNvSpPr/>
      </xdr:nvSpPr>
      <xdr:spPr>
        <a:xfrm>
          <a:off x="8699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126912</xdr:rowOff>
    </xdr:from>
    <xdr:to>
      <xdr:col>50</xdr:col>
      <xdr:colOff>114300</xdr:colOff>
      <xdr:row>85</xdr:row>
      <xdr:rowOff>132359</xdr:rowOff>
    </xdr:to>
    <xdr:cxnSp macro="">
      <xdr:nvCxnSpPr>
        <xdr:cNvPr id="367" name="直線コネクタ 366">
          <a:extLst>
            <a:ext uri="{FF2B5EF4-FFF2-40B4-BE49-F238E27FC236}">
              <a16:creationId xmlns:a16="http://schemas.microsoft.com/office/drawing/2014/main" id="{5D40CF94-C0FC-4B61-BAE5-2F14BC6780A5}"/>
            </a:ext>
          </a:extLst>
        </xdr:cNvPr>
        <xdr:cNvCxnSpPr/>
      </xdr:nvCxnSpPr>
      <xdr:spPr>
        <a:xfrm flipV="1">
          <a:off x="8750300" y="1470016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120498</xdr:rowOff>
    </xdr:from>
    <xdr:to>
      <xdr:col>41</xdr:col>
      <xdr:colOff>101600</xdr:colOff>
      <xdr:row>86</xdr:row>
      <xdr:rowOff>50648</xdr:rowOff>
    </xdr:to>
    <xdr:sp macro="" textlink="">
      <xdr:nvSpPr>
        <xdr:cNvPr id="368" name="楕円 367">
          <a:extLst>
            <a:ext uri="{FF2B5EF4-FFF2-40B4-BE49-F238E27FC236}">
              <a16:creationId xmlns:a16="http://schemas.microsoft.com/office/drawing/2014/main" id="{6CC547B3-F52C-462E-B580-69C06B3043E3}"/>
            </a:ext>
          </a:extLst>
        </xdr:cNvPr>
        <xdr:cNvSpPr/>
      </xdr:nvSpPr>
      <xdr:spPr>
        <a:xfrm>
          <a:off x="7810500" y="146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132359</xdr:rowOff>
    </xdr:from>
    <xdr:to>
      <xdr:col>45</xdr:col>
      <xdr:colOff>177800</xdr:colOff>
      <xdr:row>85</xdr:row>
      <xdr:rowOff>171298</xdr:rowOff>
    </xdr:to>
    <xdr:cxnSp macro="">
      <xdr:nvCxnSpPr>
        <xdr:cNvPr id="369" name="直線コネクタ 368">
          <a:extLst>
            <a:ext uri="{FF2B5EF4-FFF2-40B4-BE49-F238E27FC236}">
              <a16:creationId xmlns:a16="http://schemas.microsoft.com/office/drawing/2014/main" id="{600F819D-B21C-4CBB-99AA-69811F0010CB}"/>
            </a:ext>
          </a:extLst>
        </xdr:cNvPr>
        <xdr:cNvCxnSpPr/>
      </xdr:nvCxnSpPr>
      <xdr:spPr>
        <a:xfrm flipV="1">
          <a:off x="7861300" y="1470560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151397</xdr:rowOff>
    </xdr:from>
    <xdr:to>
      <xdr:col>36</xdr:col>
      <xdr:colOff>165100</xdr:colOff>
      <xdr:row>86</xdr:row>
      <xdr:rowOff>81547</xdr:rowOff>
    </xdr:to>
    <xdr:sp macro="" textlink="">
      <xdr:nvSpPr>
        <xdr:cNvPr id="370" name="楕円 369">
          <a:extLst>
            <a:ext uri="{FF2B5EF4-FFF2-40B4-BE49-F238E27FC236}">
              <a16:creationId xmlns:a16="http://schemas.microsoft.com/office/drawing/2014/main" id="{F26C392C-B10A-482F-AD73-CB63478F5311}"/>
            </a:ext>
          </a:extLst>
        </xdr:cNvPr>
        <xdr:cNvSpPr/>
      </xdr:nvSpPr>
      <xdr:spPr>
        <a:xfrm>
          <a:off x="6921500" y="14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171298</xdr:rowOff>
    </xdr:from>
    <xdr:to>
      <xdr:col>41</xdr:col>
      <xdr:colOff>50800</xdr:colOff>
      <xdr:row>86</xdr:row>
      <xdr:rowOff>30747</xdr:rowOff>
    </xdr:to>
    <xdr:cxnSp macro="">
      <xdr:nvCxnSpPr>
        <xdr:cNvPr id="371" name="直線コネクタ 370">
          <a:extLst>
            <a:ext uri="{FF2B5EF4-FFF2-40B4-BE49-F238E27FC236}">
              <a16:creationId xmlns:a16="http://schemas.microsoft.com/office/drawing/2014/main" id="{9C3B5AAD-B168-4BEC-8545-C0805C4148FC}"/>
            </a:ext>
          </a:extLst>
        </xdr:cNvPr>
        <xdr:cNvCxnSpPr/>
      </xdr:nvCxnSpPr>
      <xdr:spPr>
        <a:xfrm flipV="1">
          <a:off x="6972300" y="147445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CE566CE7-BFD1-4A3B-A8DA-E59D1AB7FCF7}"/>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4B1EB17A-4F6E-4A4B-BA6A-91D0B87D9382}"/>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79101D69-ED92-4D90-9903-90050A5CA072}"/>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C442242-A2CE-4F55-AFDC-0183B7BCEF5B}"/>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168839</xdr:rowOff>
    </xdr:from>
    <xdr:ext cx="469744" cy="259045"/>
    <xdr:sp macro="" textlink="">
      <xdr:nvSpPr>
        <xdr:cNvPr id="376" name="n_1mainValue【公営住宅】&#10;一人当たり面積">
          <a:extLst>
            <a:ext uri="{FF2B5EF4-FFF2-40B4-BE49-F238E27FC236}">
              <a16:creationId xmlns:a16="http://schemas.microsoft.com/office/drawing/2014/main" id="{B2E9D4CF-4113-4BB3-9214-DD30EDAD7301}"/>
            </a:ext>
          </a:extLst>
        </xdr:cNvPr>
        <xdr:cNvSpPr txBox="1"/>
      </xdr:nvSpPr>
      <xdr:spPr>
        <a:xfrm>
          <a:off x="9391727" y="147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xdr:rowOff>
    </xdr:from>
    <xdr:ext cx="469744" cy="259045"/>
    <xdr:sp macro="" textlink="">
      <xdr:nvSpPr>
        <xdr:cNvPr id="377" name="n_2mainValue【公営住宅】&#10;一人当たり面積">
          <a:extLst>
            <a:ext uri="{FF2B5EF4-FFF2-40B4-BE49-F238E27FC236}">
              <a16:creationId xmlns:a16="http://schemas.microsoft.com/office/drawing/2014/main" id="{5235CE21-58BD-4B20-82F9-405B4EFBFDA6}"/>
            </a:ext>
          </a:extLst>
        </xdr:cNvPr>
        <xdr:cNvSpPr txBox="1"/>
      </xdr:nvSpPr>
      <xdr:spPr>
        <a:xfrm>
          <a:off x="85154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41775</xdr:rowOff>
    </xdr:from>
    <xdr:ext cx="469744" cy="259045"/>
    <xdr:sp macro="" textlink="">
      <xdr:nvSpPr>
        <xdr:cNvPr id="378" name="n_3mainValue【公営住宅】&#10;一人当たり面積">
          <a:extLst>
            <a:ext uri="{FF2B5EF4-FFF2-40B4-BE49-F238E27FC236}">
              <a16:creationId xmlns:a16="http://schemas.microsoft.com/office/drawing/2014/main" id="{CE50D0C5-8699-4E2A-B10A-D1D70047759E}"/>
            </a:ext>
          </a:extLst>
        </xdr:cNvPr>
        <xdr:cNvSpPr txBox="1"/>
      </xdr:nvSpPr>
      <xdr:spPr>
        <a:xfrm>
          <a:off x="7626427" y="147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72674</xdr:rowOff>
    </xdr:from>
    <xdr:ext cx="469744" cy="259045"/>
    <xdr:sp macro="" textlink="">
      <xdr:nvSpPr>
        <xdr:cNvPr id="379" name="n_4mainValue【公営住宅】&#10;一人当たり面積">
          <a:extLst>
            <a:ext uri="{FF2B5EF4-FFF2-40B4-BE49-F238E27FC236}">
              <a16:creationId xmlns:a16="http://schemas.microsoft.com/office/drawing/2014/main" id="{082EFF52-D731-44DA-B064-065376410669}"/>
            </a:ext>
          </a:extLst>
        </xdr:cNvPr>
        <xdr:cNvSpPr txBox="1"/>
      </xdr:nvSpPr>
      <xdr:spPr>
        <a:xfrm>
          <a:off x="6737427" y="14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ABD3E58-6BCB-4AC2-B066-55E94DC51E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F0D8259-2FD6-4C9E-9C6B-8DDB75EE53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5147F50-E151-44FB-A431-DC0A7C1E3F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AB97700-38A2-4C3C-AD8A-C685CE39FF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6DBC3D8-CA37-4DE9-B63C-E4FB48AEEC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CFE147B-E14F-4694-93E7-708EFF18B5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04CD6F3-5850-4A5C-8236-C045CCD7D7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FC8F51D-F45B-435F-BD7C-74CD998941D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D1E3869-0DFA-4B63-8E67-16977B62247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6656DC48-A0E7-4809-BEF7-3C080E26A8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AB5245C-C92A-465F-9146-614EEB6695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CD76B33-FE32-49E1-9E79-24382DEF1CB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9DFE31FF-1A47-4134-A2C8-97E5650580A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8DACEDC4-8219-4F57-9ED2-B450D53E72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2F39F30-9F3F-4582-81E0-4C6CE5DDA53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B28CD13-1FC8-46B0-B7ED-9E3605A2065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2E7C6FBA-5B82-4C88-B17E-22D08DC685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DB1F20A-8983-457E-804F-7341A09ACFE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B6EF3D11-18AF-4C0F-93BC-6FC4FDE0758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928A6A3C-4DDD-4DC4-AE86-CE20CE90EE3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CA093ECC-EB3F-4504-8B1F-1C3BE64D38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375723C3-3128-483E-835A-69D91CF628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F62D2F9A-E156-4165-8DCE-1D704F7FF33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53EF649-3984-450D-8647-FB5C9D69E2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827E236E-9E9F-4C46-951B-0323A670B38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BBF93E4D-A312-4815-A4C8-0A01D8A973EA}"/>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197391F7-D8C4-462E-8296-919837A8AE22}"/>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76841F39-9E80-4896-B36D-2F9070339184}"/>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D58E7DD7-10BE-4BE9-8004-0DDF036DA71A}"/>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F25472D6-B01C-4EE1-B4E1-C2C1B081EC11}"/>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5AE35AA3-989C-48E8-AD81-C5F39868F5FB}"/>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A7B8504-C339-4F80-81CA-4CC7BA822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FF76FF93-BF6E-446D-9B10-C02C63EE5879}"/>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BC66B1C2-68C2-4067-B316-FA552DD5D9F2}"/>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384B7B48-FAC0-409F-B8B0-97E6453DC224}"/>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27561923-C93F-4FA1-A6EE-7231074A854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1C1112A-54A4-47AC-9C9C-01C593359F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C47ADFF-DC77-4D04-AD3D-13FC64CCA9A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3BD3A02-0535-4E41-B85D-6859181CC95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25A0300-FF80-461E-8F00-9E1BC198A2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30CF02B-BF2A-4203-B77C-B31413FCA29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160927</xdr:rowOff>
    </xdr:from>
    <xdr:to>
      <xdr:col>24</xdr:col>
      <xdr:colOff>114300</xdr:colOff>
      <xdr:row>105</xdr:row>
      <xdr:rowOff>91077</xdr:rowOff>
    </xdr:to>
    <xdr:sp macro="" textlink="">
      <xdr:nvSpPr>
        <xdr:cNvPr id="421" name="楕円 420">
          <a:extLst>
            <a:ext uri="{FF2B5EF4-FFF2-40B4-BE49-F238E27FC236}">
              <a16:creationId xmlns:a16="http://schemas.microsoft.com/office/drawing/2014/main" id="{46264ACB-2213-4275-998E-7462F7D0AD30}"/>
            </a:ext>
          </a:extLst>
        </xdr:cNvPr>
        <xdr:cNvSpPr/>
      </xdr:nvSpPr>
      <xdr:spPr>
        <a:xfrm>
          <a:off x="4584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12354</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553B134-9C1A-474C-AD1A-5CD5DA0B8A0B}"/>
            </a:ext>
          </a:extLst>
        </xdr:cNvPr>
        <xdr:cNvSpPr txBox="1"/>
      </xdr:nvSpPr>
      <xdr:spPr>
        <a:xfrm>
          <a:off x="4673600" y="178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423" name="楕円 422">
          <a:extLst>
            <a:ext uri="{FF2B5EF4-FFF2-40B4-BE49-F238E27FC236}">
              <a16:creationId xmlns:a16="http://schemas.microsoft.com/office/drawing/2014/main" id="{E63AF493-4935-4381-8C65-63107C69CEFE}"/>
            </a:ext>
          </a:extLst>
        </xdr:cNvPr>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4355</xdr:rowOff>
    </xdr:from>
    <xdr:to>
      <xdr:col>24</xdr:col>
      <xdr:colOff>63500</xdr:colOff>
      <xdr:row>105</xdr:row>
      <xdr:rowOff>40277</xdr:rowOff>
    </xdr:to>
    <xdr:cxnSp macro="">
      <xdr:nvCxnSpPr>
        <xdr:cNvPr id="424" name="直線コネクタ 423">
          <a:extLst>
            <a:ext uri="{FF2B5EF4-FFF2-40B4-BE49-F238E27FC236}">
              <a16:creationId xmlns:a16="http://schemas.microsoft.com/office/drawing/2014/main" id="{98D99193-2865-4821-83DD-92EF05334675}"/>
            </a:ext>
          </a:extLst>
        </xdr:cNvPr>
        <xdr:cNvCxnSpPr/>
      </xdr:nvCxnSpPr>
      <xdr:spPr>
        <a:xfrm>
          <a:off x="3797300" y="180066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425" name="楕円 424">
          <a:extLst>
            <a:ext uri="{FF2B5EF4-FFF2-40B4-BE49-F238E27FC236}">
              <a16:creationId xmlns:a16="http://schemas.microsoft.com/office/drawing/2014/main" id="{5256BC2E-53DA-4015-9A0A-C3866B0046B4}"/>
            </a:ext>
          </a:extLst>
        </xdr:cNvPr>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4355</xdr:rowOff>
    </xdr:to>
    <xdr:cxnSp macro="">
      <xdr:nvCxnSpPr>
        <xdr:cNvPr id="426" name="直線コネクタ 425">
          <a:extLst>
            <a:ext uri="{FF2B5EF4-FFF2-40B4-BE49-F238E27FC236}">
              <a16:creationId xmlns:a16="http://schemas.microsoft.com/office/drawing/2014/main" id="{BA98A477-0EB4-4E51-A430-5ECCE6AF13D9}"/>
            </a:ext>
          </a:extLst>
        </xdr:cNvPr>
        <xdr:cNvCxnSpPr/>
      </xdr:nvCxnSpPr>
      <xdr:spPr>
        <a:xfrm>
          <a:off x="2908300" y="179674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27" name="楕円 426">
          <a:extLst>
            <a:ext uri="{FF2B5EF4-FFF2-40B4-BE49-F238E27FC236}">
              <a16:creationId xmlns:a16="http://schemas.microsoft.com/office/drawing/2014/main" id="{FF0B275F-34D6-453A-8359-30AC3BEB833B}"/>
            </a:ext>
          </a:extLst>
        </xdr:cNvPr>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136616</xdr:rowOff>
    </xdr:to>
    <xdr:cxnSp macro="">
      <xdr:nvCxnSpPr>
        <xdr:cNvPr id="428" name="直線コネクタ 427">
          <a:extLst>
            <a:ext uri="{FF2B5EF4-FFF2-40B4-BE49-F238E27FC236}">
              <a16:creationId xmlns:a16="http://schemas.microsoft.com/office/drawing/2014/main" id="{B3BF30D0-772F-4366-96B8-FC2D81358DD0}"/>
            </a:ext>
          </a:extLst>
        </xdr:cNvPr>
        <xdr:cNvCxnSpPr/>
      </xdr:nvCxnSpPr>
      <xdr:spPr>
        <a:xfrm>
          <a:off x="2019300" y="178906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152763</xdr:rowOff>
    </xdr:from>
    <xdr:to>
      <xdr:col>6</xdr:col>
      <xdr:colOff>38100</xdr:colOff>
      <xdr:row>104</xdr:row>
      <xdr:rowOff>82913</xdr:rowOff>
    </xdr:to>
    <xdr:sp macro="" textlink="">
      <xdr:nvSpPr>
        <xdr:cNvPr id="429" name="楕円 428">
          <a:extLst>
            <a:ext uri="{FF2B5EF4-FFF2-40B4-BE49-F238E27FC236}">
              <a16:creationId xmlns:a16="http://schemas.microsoft.com/office/drawing/2014/main" id="{080DC78B-6591-45A8-B912-81D9DD020C1E}"/>
            </a:ext>
          </a:extLst>
        </xdr:cNvPr>
        <xdr:cNvSpPr/>
      </xdr:nvSpPr>
      <xdr:spPr>
        <a:xfrm>
          <a:off x="1079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32113</xdr:rowOff>
    </xdr:from>
    <xdr:to>
      <xdr:col>10</xdr:col>
      <xdr:colOff>114300</xdr:colOff>
      <xdr:row>104</xdr:row>
      <xdr:rowOff>59871</xdr:rowOff>
    </xdr:to>
    <xdr:cxnSp macro="">
      <xdr:nvCxnSpPr>
        <xdr:cNvPr id="430" name="直線コネクタ 429">
          <a:extLst>
            <a:ext uri="{FF2B5EF4-FFF2-40B4-BE49-F238E27FC236}">
              <a16:creationId xmlns:a16="http://schemas.microsoft.com/office/drawing/2014/main" id="{D5E3731C-84FB-4D4A-8F29-B9E76C2C93C0}"/>
            </a:ext>
          </a:extLst>
        </xdr:cNvPr>
        <xdr:cNvCxnSpPr/>
      </xdr:nvCxnSpPr>
      <xdr:spPr>
        <a:xfrm>
          <a:off x="1130300" y="178629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id="{4573E62D-A433-4068-A5F1-63319B050884}"/>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id="{114811B7-F04E-455A-948A-444C261C8DD4}"/>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33" name="n_3aveValue【港湾・漁港】&#10;有形固定資産減価償却率">
          <a:extLst>
            <a:ext uri="{FF2B5EF4-FFF2-40B4-BE49-F238E27FC236}">
              <a16:creationId xmlns:a16="http://schemas.microsoft.com/office/drawing/2014/main" id="{423DD4F8-2007-46CA-95CE-D6AD809C4BB1}"/>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4" name="n_4aveValue【港湾・漁港】&#10;有形固定資産減価償却率">
          <a:extLst>
            <a:ext uri="{FF2B5EF4-FFF2-40B4-BE49-F238E27FC236}">
              <a16:creationId xmlns:a16="http://schemas.microsoft.com/office/drawing/2014/main" id="{D8FCF352-32EA-4631-BF85-D481CCC7F0AD}"/>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435" name="n_1mainValue【港湾・漁港】&#10;有形固定資産減価償却率">
          <a:extLst>
            <a:ext uri="{FF2B5EF4-FFF2-40B4-BE49-F238E27FC236}">
              <a16:creationId xmlns:a16="http://schemas.microsoft.com/office/drawing/2014/main" id="{4EEECA39-DE62-4677-9A0B-89A97693A036}"/>
            </a:ext>
          </a:extLst>
        </xdr:cNvPr>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436" name="n_2mainValue【港湾・漁港】&#10;有形固定資産減価償却率">
          <a:extLst>
            <a:ext uri="{FF2B5EF4-FFF2-40B4-BE49-F238E27FC236}">
              <a16:creationId xmlns:a16="http://schemas.microsoft.com/office/drawing/2014/main" id="{C8C38C53-1A52-40B5-B4FD-A6F89C48A8D1}"/>
            </a:ext>
          </a:extLst>
        </xdr:cNvPr>
        <xdr:cNvSpPr txBox="1"/>
      </xdr:nvSpPr>
      <xdr:spPr>
        <a:xfrm>
          <a:off x="2705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mainValue【港湾・漁港】&#10;有形固定資産減価償却率">
          <a:extLst>
            <a:ext uri="{FF2B5EF4-FFF2-40B4-BE49-F238E27FC236}">
              <a16:creationId xmlns:a16="http://schemas.microsoft.com/office/drawing/2014/main" id="{810339E2-DA44-44C3-B043-3F4538CAF6C9}"/>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99440</xdr:rowOff>
    </xdr:from>
    <xdr:ext cx="405111" cy="259045"/>
    <xdr:sp macro="" textlink="">
      <xdr:nvSpPr>
        <xdr:cNvPr id="438" name="n_4mainValue【港湾・漁港】&#10;有形固定資産減価償却率">
          <a:extLst>
            <a:ext uri="{FF2B5EF4-FFF2-40B4-BE49-F238E27FC236}">
              <a16:creationId xmlns:a16="http://schemas.microsoft.com/office/drawing/2014/main" id="{E76F670D-B1C1-4C2B-B181-9343B480123E}"/>
            </a:ext>
          </a:extLst>
        </xdr:cNvPr>
        <xdr:cNvSpPr txBox="1"/>
      </xdr:nvSpPr>
      <xdr:spPr>
        <a:xfrm>
          <a:off x="927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B2FD10EC-4D59-4AA6-B17D-2F10C0BFE9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8B40E3FB-3E7A-4BAF-995F-D4CCC620A3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9A540BC-8DA1-400D-B93E-E21A2B5BA4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D2CEB7E-2E75-448B-87B1-1B46252CCA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E420CF6F-3C1D-4A33-9994-7FFB9999A5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6989C17C-67B8-4546-91B9-6628BDD1DA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EFDC4A4-69A3-4D6C-B337-6583E39993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C86EE5A-9A5D-4E3D-AA0C-89ADD2063F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8EA81AF9-CA34-41CD-91F2-595F790DF4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EF2DCA2-2BE7-43C6-AB79-7B797BCAE5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9C965F80-20CA-44B3-8CAA-CEBB29DAC82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9573A73D-678B-411A-AE7E-477C5007049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BF04991C-00BC-4715-AB71-9BDE8E686DF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5F8AF660-7EF6-42C6-B7E7-6F6ACCF7160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67B11A53-9ABC-4714-8D47-89EEFBB51CD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048126D3-42A1-4F19-94AE-1330F071C2B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8CCB4685-E635-4C63-9DEE-EE3ED28FFEC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7C505FC3-1EFF-4C0D-8397-6D2F007C1B94}"/>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7B90003A-902A-4BC8-8A26-A7FE8E7817D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F62FCC8C-9104-4D52-862C-622DECFFCBF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5721F6F6-40D3-4610-8A08-881B76F3014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156B60E2-0F30-4C0E-8D2B-DDD8ECCF27D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A5E1CECA-C4AA-48F3-90B7-908556DEC6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7AC7DEFD-27F2-4EC0-B4D3-97A8D75DEFA6}"/>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6B004721-3FA4-46A2-A947-B52E4702C057}"/>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2E5EDBE3-6030-4346-A0E8-F5059E9D0E29}"/>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15E65FF8-390C-4AEE-9CFB-D0DE68F26F3A}"/>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DD3AA9A3-43E7-4F55-AEC6-EE1CC64DB4B7}"/>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232ED33D-21B9-4789-904C-33A2AC474476}"/>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D573542F-56A0-4243-AA18-BDA7F266E5DF}"/>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5C56B591-628B-44D5-A517-D84B0D1878F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C300785B-F663-4D7F-937F-67CF6418CD6B}"/>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8B527176-A924-441D-86E5-1E690A881E17}"/>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A6A4653A-D53A-42F3-A48F-5738141EAC3F}"/>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9789DCB-082F-45C3-A92A-76B5C3081C0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8F862D4-1CD8-4380-896A-774CF45A41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710EB60-024B-4AED-A90C-EB7B291E28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B440CD0-85EA-411C-BEF7-24E59AECFD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111910E-1778-488B-8C57-DD9D16EF17C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92959</xdr:rowOff>
    </xdr:from>
    <xdr:to>
      <xdr:col>55</xdr:col>
      <xdr:colOff>50800</xdr:colOff>
      <xdr:row>109</xdr:row>
      <xdr:rowOff>23109</xdr:rowOff>
    </xdr:to>
    <xdr:sp macro="" textlink="">
      <xdr:nvSpPr>
        <xdr:cNvPr id="478" name="楕円 477">
          <a:extLst>
            <a:ext uri="{FF2B5EF4-FFF2-40B4-BE49-F238E27FC236}">
              <a16:creationId xmlns:a16="http://schemas.microsoft.com/office/drawing/2014/main" id="{A5F76662-8274-4056-BD32-F7E095F41007}"/>
            </a:ext>
          </a:extLst>
        </xdr:cNvPr>
        <xdr:cNvSpPr/>
      </xdr:nvSpPr>
      <xdr:spPr>
        <a:xfrm>
          <a:off x="10426700" y="186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47263</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CFDD1B6D-5105-49EB-90FA-763FA1904437}"/>
            </a:ext>
          </a:extLst>
        </xdr:cNvPr>
        <xdr:cNvSpPr txBox="1"/>
      </xdr:nvSpPr>
      <xdr:spPr>
        <a:xfrm>
          <a:off x="10515600" y="1856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93092</xdr:rowOff>
    </xdr:from>
    <xdr:to>
      <xdr:col>50</xdr:col>
      <xdr:colOff>165100</xdr:colOff>
      <xdr:row>109</xdr:row>
      <xdr:rowOff>23242</xdr:rowOff>
    </xdr:to>
    <xdr:sp macro="" textlink="">
      <xdr:nvSpPr>
        <xdr:cNvPr id="480" name="楕円 479">
          <a:extLst>
            <a:ext uri="{FF2B5EF4-FFF2-40B4-BE49-F238E27FC236}">
              <a16:creationId xmlns:a16="http://schemas.microsoft.com/office/drawing/2014/main" id="{16623097-BB64-41C1-9F48-2DE6710D62AF}"/>
            </a:ext>
          </a:extLst>
        </xdr:cNvPr>
        <xdr:cNvSpPr/>
      </xdr:nvSpPr>
      <xdr:spPr>
        <a:xfrm>
          <a:off x="9588500" y="186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143759</xdr:rowOff>
    </xdr:from>
    <xdr:to>
      <xdr:col>55</xdr:col>
      <xdr:colOff>0</xdr:colOff>
      <xdr:row>108</xdr:row>
      <xdr:rowOff>143892</xdr:rowOff>
    </xdr:to>
    <xdr:cxnSp macro="">
      <xdr:nvCxnSpPr>
        <xdr:cNvPr id="481" name="直線コネクタ 480">
          <a:extLst>
            <a:ext uri="{FF2B5EF4-FFF2-40B4-BE49-F238E27FC236}">
              <a16:creationId xmlns:a16="http://schemas.microsoft.com/office/drawing/2014/main" id="{15845945-050D-40F7-9A75-82595D619A57}"/>
            </a:ext>
          </a:extLst>
        </xdr:cNvPr>
        <xdr:cNvCxnSpPr/>
      </xdr:nvCxnSpPr>
      <xdr:spPr>
        <a:xfrm flipV="1">
          <a:off x="9639300" y="18660359"/>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93385</xdr:rowOff>
    </xdr:from>
    <xdr:to>
      <xdr:col>46</xdr:col>
      <xdr:colOff>38100</xdr:colOff>
      <xdr:row>109</xdr:row>
      <xdr:rowOff>23535</xdr:rowOff>
    </xdr:to>
    <xdr:sp macro="" textlink="">
      <xdr:nvSpPr>
        <xdr:cNvPr id="482" name="楕円 481">
          <a:extLst>
            <a:ext uri="{FF2B5EF4-FFF2-40B4-BE49-F238E27FC236}">
              <a16:creationId xmlns:a16="http://schemas.microsoft.com/office/drawing/2014/main" id="{94BDC8DB-3EFD-4337-9832-1AB199205B84}"/>
            </a:ext>
          </a:extLst>
        </xdr:cNvPr>
        <xdr:cNvSpPr/>
      </xdr:nvSpPr>
      <xdr:spPr>
        <a:xfrm>
          <a:off x="8699500" y="18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143892</xdr:rowOff>
    </xdr:from>
    <xdr:to>
      <xdr:col>50</xdr:col>
      <xdr:colOff>114300</xdr:colOff>
      <xdr:row>108</xdr:row>
      <xdr:rowOff>144185</xdr:rowOff>
    </xdr:to>
    <xdr:cxnSp macro="">
      <xdr:nvCxnSpPr>
        <xdr:cNvPr id="483" name="直線コネクタ 482">
          <a:extLst>
            <a:ext uri="{FF2B5EF4-FFF2-40B4-BE49-F238E27FC236}">
              <a16:creationId xmlns:a16="http://schemas.microsoft.com/office/drawing/2014/main" id="{A4B7C574-5E55-47E4-9E5D-FE73335918EC}"/>
            </a:ext>
          </a:extLst>
        </xdr:cNvPr>
        <xdr:cNvCxnSpPr/>
      </xdr:nvCxnSpPr>
      <xdr:spPr>
        <a:xfrm flipV="1">
          <a:off x="8750300" y="1866049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71910</xdr:rowOff>
    </xdr:from>
    <xdr:to>
      <xdr:col>41</xdr:col>
      <xdr:colOff>101600</xdr:colOff>
      <xdr:row>109</xdr:row>
      <xdr:rowOff>2060</xdr:rowOff>
    </xdr:to>
    <xdr:sp macro="" textlink="">
      <xdr:nvSpPr>
        <xdr:cNvPr id="484" name="楕円 483">
          <a:extLst>
            <a:ext uri="{FF2B5EF4-FFF2-40B4-BE49-F238E27FC236}">
              <a16:creationId xmlns:a16="http://schemas.microsoft.com/office/drawing/2014/main" id="{B7707202-2F89-4BE0-A9C0-FFEB05154C12}"/>
            </a:ext>
          </a:extLst>
        </xdr:cNvPr>
        <xdr:cNvSpPr/>
      </xdr:nvSpPr>
      <xdr:spPr>
        <a:xfrm>
          <a:off x="7810500" y="18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122710</xdr:rowOff>
    </xdr:from>
    <xdr:to>
      <xdr:col>45</xdr:col>
      <xdr:colOff>177800</xdr:colOff>
      <xdr:row>108</xdr:row>
      <xdr:rowOff>144185</xdr:rowOff>
    </xdr:to>
    <xdr:cxnSp macro="">
      <xdr:nvCxnSpPr>
        <xdr:cNvPr id="485" name="直線コネクタ 484">
          <a:extLst>
            <a:ext uri="{FF2B5EF4-FFF2-40B4-BE49-F238E27FC236}">
              <a16:creationId xmlns:a16="http://schemas.microsoft.com/office/drawing/2014/main" id="{A24769D6-8FEC-4CA9-8156-467302CB2C1F}"/>
            </a:ext>
          </a:extLst>
        </xdr:cNvPr>
        <xdr:cNvCxnSpPr/>
      </xdr:nvCxnSpPr>
      <xdr:spPr>
        <a:xfrm>
          <a:off x="7861300" y="18639310"/>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66255</xdr:rowOff>
    </xdr:from>
    <xdr:to>
      <xdr:col>36</xdr:col>
      <xdr:colOff>165100</xdr:colOff>
      <xdr:row>108</xdr:row>
      <xdr:rowOff>167855</xdr:rowOff>
    </xdr:to>
    <xdr:sp macro="" textlink="">
      <xdr:nvSpPr>
        <xdr:cNvPr id="486" name="楕円 485">
          <a:extLst>
            <a:ext uri="{FF2B5EF4-FFF2-40B4-BE49-F238E27FC236}">
              <a16:creationId xmlns:a16="http://schemas.microsoft.com/office/drawing/2014/main" id="{D34EC66B-550E-4EE2-B48C-D145294B83B6}"/>
            </a:ext>
          </a:extLst>
        </xdr:cNvPr>
        <xdr:cNvSpPr/>
      </xdr:nvSpPr>
      <xdr:spPr>
        <a:xfrm>
          <a:off x="6921500" y="18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117055</xdr:rowOff>
    </xdr:from>
    <xdr:to>
      <xdr:col>41</xdr:col>
      <xdr:colOff>50800</xdr:colOff>
      <xdr:row>108</xdr:row>
      <xdr:rowOff>122710</xdr:rowOff>
    </xdr:to>
    <xdr:cxnSp macro="">
      <xdr:nvCxnSpPr>
        <xdr:cNvPr id="487" name="直線コネクタ 486">
          <a:extLst>
            <a:ext uri="{FF2B5EF4-FFF2-40B4-BE49-F238E27FC236}">
              <a16:creationId xmlns:a16="http://schemas.microsoft.com/office/drawing/2014/main" id="{C9444A80-0C73-469C-8BC7-141412316F22}"/>
            </a:ext>
          </a:extLst>
        </xdr:cNvPr>
        <xdr:cNvCxnSpPr/>
      </xdr:nvCxnSpPr>
      <xdr:spPr>
        <a:xfrm>
          <a:off x="6972300" y="1863365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F6AF6FB7-1012-482D-90B8-1A8731863578}"/>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B1DC0882-9082-4DC7-8A3F-480FCD8A7BE9}"/>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FF5ACF88-B42C-4BE5-B31C-F373C32E151E}"/>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3906AC2F-D473-43DA-A9B5-DA8B478E5AB4}"/>
            </a:ext>
          </a:extLst>
        </xdr:cNvPr>
        <xdr:cNvSpPr txBox="1"/>
      </xdr:nvSpPr>
      <xdr:spPr>
        <a:xfrm>
          <a:off x="6627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14369</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19C01851-864F-4840-81ED-AF33D7F29C43}"/>
            </a:ext>
          </a:extLst>
        </xdr:cNvPr>
        <xdr:cNvSpPr txBox="1"/>
      </xdr:nvSpPr>
      <xdr:spPr>
        <a:xfrm>
          <a:off x="9327095" y="187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14662</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5896CF0C-C234-4A87-BCE2-E64A850F6475}"/>
            </a:ext>
          </a:extLst>
        </xdr:cNvPr>
        <xdr:cNvSpPr txBox="1"/>
      </xdr:nvSpPr>
      <xdr:spPr>
        <a:xfrm>
          <a:off x="8450795" y="1870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164637</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FD84132B-985F-4F83-B5E2-09C0CBD3A38F}"/>
            </a:ext>
          </a:extLst>
        </xdr:cNvPr>
        <xdr:cNvSpPr txBox="1"/>
      </xdr:nvSpPr>
      <xdr:spPr>
        <a:xfrm>
          <a:off x="7516205" y="18681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12932</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BBD5B912-56E9-40F3-ACB6-5F943316EB3D}"/>
            </a:ext>
          </a:extLst>
        </xdr:cNvPr>
        <xdr:cNvSpPr txBox="1"/>
      </xdr:nvSpPr>
      <xdr:spPr>
        <a:xfrm>
          <a:off x="6627205" y="18358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5E012BF-9786-4CC0-B5F0-AC598247F4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DE246065-36AA-452E-B0C7-FF84C18343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EAD5EAC-59FF-495C-81E9-AE86CC6C8F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CE67BDE-AA23-4169-BFD8-63516C58DA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286804B-0C8A-48A5-898F-DADC8876EC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F7F8207-5CBA-4907-89B9-5C55066309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192D29EA-A293-4463-B858-C972BCE4A1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3418EFC-460B-4154-B5EC-E7CC59E487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153C2BC7-E028-4AA0-9B00-8609FC84B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87C2EB21-56A8-4C2D-A34D-7CDD6B5A84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2F602AC-135B-408D-B1CF-7712B92D98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29D4E6EF-AA0A-45B6-95D7-473B04FA69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A0971A0-A417-4D6B-A4C7-942E62D5E0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842437C2-7351-405B-AE84-5F0A0CDDC4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6C5851F8-4389-4B2E-972C-94A37A2ED7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52145FC5-513C-4DBE-B83F-5CD2FD26CF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87DC2F92-E324-4CA6-BD75-E7C840BCE4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F647AD7D-70E4-4509-BCA5-9BFFE23E67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A2EA52-7FF4-4C37-8BC7-2E8B13D44B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3D0CC33-9540-4F5B-AC4A-F6C68EFC09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30ABB95-B5BD-4D9D-9972-0B42E5B4B16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1B01912D-0306-4542-AC56-CA5DF851B4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7F561D67-01CC-4E52-A66B-CF65E9B6CBB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F33AB2D-66F9-42F9-BC17-D85AB1E24D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6C8DDBF6-C9D3-4E04-A83A-2F5DF13403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E65DB3DC-3BCC-48CF-96CA-2E39EEC6E86F}"/>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33010923-D9B3-434C-9A1D-B055F5BFD15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84789472-3ED6-4B61-831E-BA3DFE1E43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67F43D40-A123-46B5-9F8F-D4FD2DDEB14D}"/>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2DA04501-5F58-4695-8494-6E42D5C6331B}"/>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BAA4ECC1-ABFF-4467-AB1C-90E659B3C35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D1DF5A8F-CBB5-4708-B4A8-3179805AD83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E227F8C3-C9D6-44F5-844C-D6F653CC47E7}"/>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D9CCF4C0-EE33-428E-B0C1-2AA2A39F06F7}"/>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7C6F4D0C-D2ED-495B-BE8E-EF9EEF5053B7}"/>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36B897CD-FA3C-4E62-9F62-4B8AE2E137E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6A5920E-F057-4BB3-B2CC-4E3F169758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CF2A653-4BD7-4564-9496-5C28945448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AE3B27A-41C5-49C8-955B-BFA759103F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ABE1AAB-808C-4D16-B000-3A4F00A06F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A0566C7-3A98-4AC7-AA5A-A9F3142702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37" name="楕円 536">
          <a:extLst>
            <a:ext uri="{FF2B5EF4-FFF2-40B4-BE49-F238E27FC236}">
              <a16:creationId xmlns:a16="http://schemas.microsoft.com/office/drawing/2014/main" id="{0E22473B-FD87-4A03-B3AD-7D4413E53C45}"/>
            </a:ext>
          </a:extLst>
        </xdr:cNvPr>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30CBBF2-ADAC-4320-B5A6-69AF4F6AEA34}"/>
            </a:ext>
          </a:extLst>
        </xdr:cNvPr>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539" name="楕円 538">
          <a:extLst>
            <a:ext uri="{FF2B5EF4-FFF2-40B4-BE49-F238E27FC236}">
              <a16:creationId xmlns:a16="http://schemas.microsoft.com/office/drawing/2014/main" id="{EB81B48B-8462-4A0D-B077-EBED984E66BF}"/>
            </a:ext>
          </a:extLst>
        </xdr:cNvPr>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121920</xdr:rowOff>
    </xdr:to>
    <xdr:cxnSp macro="">
      <xdr:nvCxnSpPr>
        <xdr:cNvPr id="540" name="直線コネクタ 539">
          <a:extLst>
            <a:ext uri="{FF2B5EF4-FFF2-40B4-BE49-F238E27FC236}">
              <a16:creationId xmlns:a16="http://schemas.microsoft.com/office/drawing/2014/main" id="{74FE64D5-0FD2-40B0-A6EB-AC261EAD9419}"/>
            </a:ext>
          </a:extLst>
        </xdr:cNvPr>
        <xdr:cNvCxnSpPr/>
      </xdr:nvCxnSpPr>
      <xdr:spPr>
        <a:xfrm>
          <a:off x="15481300" y="64296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541" name="楕円 540">
          <a:extLst>
            <a:ext uri="{FF2B5EF4-FFF2-40B4-BE49-F238E27FC236}">
              <a16:creationId xmlns:a16="http://schemas.microsoft.com/office/drawing/2014/main" id="{039913B1-C728-44DB-9745-4510ABE4C240}"/>
            </a:ext>
          </a:extLst>
        </xdr:cNvPr>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85997</xdr:rowOff>
    </xdr:to>
    <xdr:cxnSp macro="">
      <xdr:nvCxnSpPr>
        <xdr:cNvPr id="542" name="直線コネクタ 541">
          <a:extLst>
            <a:ext uri="{FF2B5EF4-FFF2-40B4-BE49-F238E27FC236}">
              <a16:creationId xmlns:a16="http://schemas.microsoft.com/office/drawing/2014/main" id="{C4D99041-CBA9-4B02-B73B-5629F0293DFA}"/>
            </a:ext>
          </a:extLst>
        </xdr:cNvPr>
        <xdr:cNvCxnSpPr/>
      </xdr:nvCxnSpPr>
      <xdr:spPr>
        <a:xfrm>
          <a:off x="14592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43" name="楕円 542">
          <a:extLst>
            <a:ext uri="{FF2B5EF4-FFF2-40B4-BE49-F238E27FC236}">
              <a16:creationId xmlns:a16="http://schemas.microsoft.com/office/drawing/2014/main" id="{382191F2-5227-4549-B599-A4043C75EC97}"/>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54973</xdr:rowOff>
    </xdr:to>
    <xdr:cxnSp macro="">
      <xdr:nvCxnSpPr>
        <xdr:cNvPr id="544" name="直線コネクタ 543">
          <a:extLst>
            <a:ext uri="{FF2B5EF4-FFF2-40B4-BE49-F238E27FC236}">
              <a16:creationId xmlns:a16="http://schemas.microsoft.com/office/drawing/2014/main" id="{441FCF2F-FAEA-4843-B24E-246D48F36094}"/>
            </a:ext>
          </a:extLst>
        </xdr:cNvPr>
        <xdr:cNvCxnSpPr/>
      </xdr:nvCxnSpPr>
      <xdr:spPr>
        <a:xfrm>
          <a:off x="13703300" y="636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545" name="楕円 544">
          <a:extLst>
            <a:ext uri="{FF2B5EF4-FFF2-40B4-BE49-F238E27FC236}">
              <a16:creationId xmlns:a16="http://schemas.microsoft.com/office/drawing/2014/main" id="{595AAF7D-0D8E-466B-9A29-B3F9169EDA7D}"/>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37</xdr:row>
      <xdr:rowOff>19050</xdr:rowOff>
    </xdr:to>
    <xdr:cxnSp macro="">
      <xdr:nvCxnSpPr>
        <xdr:cNvPr id="546" name="直線コネクタ 545">
          <a:extLst>
            <a:ext uri="{FF2B5EF4-FFF2-40B4-BE49-F238E27FC236}">
              <a16:creationId xmlns:a16="http://schemas.microsoft.com/office/drawing/2014/main" id="{DBB6FB0E-5BCD-4C65-B857-F552FC39588F}"/>
            </a:ext>
          </a:extLst>
        </xdr:cNvPr>
        <xdr:cNvCxnSpPr/>
      </xdr:nvCxnSpPr>
      <xdr:spPr>
        <a:xfrm>
          <a:off x="12814300" y="629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8F21C901-21E3-4B98-B55A-8F79D17C4A4F}"/>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2A08CB23-2DF0-459E-BD5E-6DE216363215}"/>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E0B97926-0CA9-4524-AFE2-36031EEA37B6}"/>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2F7DC062-ACA5-47C9-994D-EDE56C6FB3D6}"/>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153324</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689D007-7E8E-462D-818E-35D3505DD535}"/>
            </a:ext>
          </a:extLst>
        </xdr:cNvPr>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FC76E683-A6E2-43DB-9AF7-05CFF109D4C6}"/>
            </a:ext>
          </a:extLst>
        </xdr:cNvPr>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5FE8CF39-5847-41EB-B0FC-5A20FE36F70B}"/>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F7D93050-75B4-4323-B578-385A5BB7888D}"/>
            </a:ext>
          </a:extLst>
        </xdr:cNvPr>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486E3C9-6A20-42E5-9A2D-7587193CE6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7266758C-D887-4AAC-89FD-7E65485574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50B7CE10-5A09-4D22-9A75-6F7B7E6183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7E59E30C-7B0A-4DD3-BFC8-48E6E16098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B18AD2B-C98F-4A63-9634-E07154C0BF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DBEF58D-89CD-470B-8AEE-9331AF3FDE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018B3EC-BA20-44AE-92F5-5BFC705E99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7C3C02C9-8A39-4E39-99B3-C5F8959670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3CA0542-D5FF-4471-99C4-B5977975BD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EF36D252-CAB9-4A33-BC9C-5A76B7D8FF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45E7932F-670A-4EA2-A9CD-65FA302C035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548152B3-76C8-4263-A721-EBCC84E83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959A7790-ABC4-4566-829E-154A33806A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AF6E094C-E69C-4DF7-BB91-5CB68DEA38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9FEF678-24C4-44B7-981F-49B149639C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0D91201A-5A09-4BE3-A7EA-F033794018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DDC7D1EB-53A6-4748-9954-3952CD2F2F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137739B7-A2F5-4D80-AFC0-08FA6AC5925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366CCB1-5710-4DC4-A96D-571C874D15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0FBCE580-B2F5-40CA-AF21-712A783B98F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D4E65A98-E53E-4210-B80C-EFCB24E145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605257EC-CC63-4D3A-ABBA-49260C634B18}"/>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5621FF2C-BABE-40C6-BF78-738B5752AA7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6F2CDAE1-CEA5-4ADA-ABEA-4AE09DD29253}"/>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79A18038-5F7F-4A81-B727-DFA6BC5474B5}"/>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63BB7C9D-231C-4B53-A9BB-4A0F2A6E47C6}"/>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5D3E44A9-AA49-4A65-91CC-1FDE5DC86515}"/>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2B106D15-D61C-4901-8361-02124B91AB1C}"/>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9A9137E8-551C-4CE1-ADD5-42014F802D76}"/>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87F07024-CEAF-4D7F-9CC8-632C78BD9353}"/>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A03652B4-5400-4609-A19D-1AE604B71A49}"/>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C357B6A8-4AD4-4A12-BC91-70087224A7A4}"/>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DAB59AB-EA4E-46A9-B6AE-1EED620A0A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62FE8AD-2290-4679-A9BA-A9A2BA327E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22A6C94-BB5A-4FBB-836D-BD8DF704F2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BB8A4D3-0CBE-49F9-9BA4-EC5A4F62FE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3A6500C-DB60-46C0-B1DD-57B13C4F35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64719</xdr:rowOff>
    </xdr:from>
    <xdr:to>
      <xdr:col>116</xdr:col>
      <xdr:colOff>114300</xdr:colOff>
      <xdr:row>38</xdr:row>
      <xdr:rowOff>166319</xdr:rowOff>
    </xdr:to>
    <xdr:sp macro="" textlink="">
      <xdr:nvSpPr>
        <xdr:cNvPr id="592" name="楕円 591">
          <a:extLst>
            <a:ext uri="{FF2B5EF4-FFF2-40B4-BE49-F238E27FC236}">
              <a16:creationId xmlns:a16="http://schemas.microsoft.com/office/drawing/2014/main" id="{79435BB9-6055-4369-8D50-0BC914E994F0}"/>
            </a:ext>
          </a:extLst>
        </xdr:cNvPr>
        <xdr:cNvSpPr/>
      </xdr:nvSpPr>
      <xdr:spPr>
        <a:xfrm>
          <a:off x="22110700" y="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87596</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1331DF6D-E551-4270-975B-5E9E4B13DC43}"/>
            </a:ext>
          </a:extLst>
        </xdr:cNvPr>
        <xdr:cNvSpPr txBox="1"/>
      </xdr:nvSpPr>
      <xdr:spPr>
        <a:xfrm>
          <a:off x="22199600" y="64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72949</xdr:rowOff>
    </xdr:from>
    <xdr:to>
      <xdr:col>112</xdr:col>
      <xdr:colOff>38100</xdr:colOff>
      <xdr:row>39</xdr:row>
      <xdr:rowOff>3099</xdr:rowOff>
    </xdr:to>
    <xdr:sp macro="" textlink="">
      <xdr:nvSpPr>
        <xdr:cNvPr id="594" name="楕円 593">
          <a:extLst>
            <a:ext uri="{FF2B5EF4-FFF2-40B4-BE49-F238E27FC236}">
              <a16:creationId xmlns:a16="http://schemas.microsoft.com/office/drawing/2014/main" id="{D2419775-14F3-4149-B92F-DFE32A239803}"/>
            </a:ext>
          </a:extLst>
        </xdr:cNvPr>
        <xdr:cNvSpPr/>
      </xdr:nvSpPr>
      <xdr:spPr>
        <a:xfrm>
          <a:off x="21272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115519</xdr:rowOff>
    </xdr:from>
    <xdr:to>
      <xdr:col>116</xdr:col>
      <xdr:colOff>63500</xdr:colOff>
      <xdr:row>38</xdr:row>
      <xdr:rowOff>123749</xdr:rowOff>
    </xdr:to>
    <xdr:cxnSp macro="">
      <xdr:nvCxnSpPr>
        <xdr:cNvPr id="595" name="直線コネクタ 594">
          <a:extLst>
            <a:ext uri="{FF2B5EF4-FFF2-40B4-BE49-F238E27FC236}">
              <a16:creationId xmlns:a16="http://schemas.microsoft.com/office/drawing/2014/main" id="{4782AD4F-7D1E-4E96-9A1B-039F4823C58A}"/>
            </a:ext>
          </a:extLst>
        </xdr:cNvPr>
        <xdr:cNvCxnSpPr/>
      </xdr:nvCxnSpPr>
      <xdr:spPr>
        <a:xfrm flipV="1">
          <a:off x="21323300" y="663061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91237</xdr:rowOff>
    </xdr:from>
    <xdr:to>
      <xdr:col>107</xdr:col>
      <xdr:colOff>101600</xdr:colOff>
      <xdr:row>39</xdr:row>
      <xdr:rowOff>21387</xdr:rowOff>
    </xdr:to>
    <xdr:sp macro="" textlink="">
      <xdr:nvSpPr>
        <xdr:cNvPr id="596" name="楕円 595">
          <a:extLst>
            <a:ext uri="{FF2B5EF4-FFF2-40B4-BE49-F238E27FC236}">
              <a16:creationId xmlns:a16="http://schemas.microsoft.com/office/drawing/2014/main" id="{CE10D3C0-5B79-4201-BDFA-B4D12330B5E0}"/>
            </a:ext>
          </a:extLst>
        </xdr:cNvPr>
        <xdr:cNvSpPr/>
      </xdr:nvSpPr>
      <xdr:spPr>
        <a:xfrm>
          <a:off x="20383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123749</xdr:rowOff>
    </xdr:from>
    <xdr:to>
      <xdr:col>111</xdr:col>
      <xdr:colOff>177800</xdr:colOff>
      <xdr:row>38</xdr:row>
      <xdr:rowOff>142037</xdr:rowOff>
    </xdr:to>
    <xdr:cxnSp macro="">
      <xdr:nvCxnSpPr>
        <xdr:cNvPr id="597" name="直線コネクタ 596">
          <a:extLst>
            <a:ext uri="{FF2B5EF4-FFF2-40B4-BE49-F238E27FC236}">
              <a16:creationId xmlns:a16="http://schemas.microsoft.com/office/drawing/2014/main" id="{D8224149-4FD1-4A59-AE6A-50D97B602B99}"/>
            </a:ext>
          </a:extLst>
        </xdr:cNvPr>
        <xdr:cNvCxnSpPr/>
      </xdr:nvCxnSpPr>
      <xdr:spPr>
        <a:xfrm flipV="1">
          <a:off x="20434300" y="663884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105867</xdr:rowOff>
    </xdr:from>
    <xdr:to>
      <xdr:col>102</xdr:col>
      <xdr:colOff>165100</xdr:colOff>
      <xdr:row>39</xdr:row>
      <xdr:rowOff>36017</xdr:rowOff>
    </xdr:to>
    <xdr:sp macro="" textlink="">
      <xdr:nvSpPr>
        <xdr:cNvPr id="598" name="楕円 597">
          <a:extLst>
            <a:ext uri="{FF2B5EF4-FFF2-40B4-BE49-F238E27FC236}">
              <a16:creationId xmlns:a16="http://schemas.microsoft.com/office/drawing/2014/main" id="{2F28F6AC-AF4F-476E-A6E0-4A0230AF1044}"/>
            </a:ext>
          </a:extLst>
        </xdr:cNvPr>
        <xdr:cNvSpPr/>
      </xdr:nvSpPr>
      <xdr:spPr>
        <a:xfrm>
          <a:off x="19494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142037</xdr:rowOff>
    </xdr:from>
    <xdr:to>
      <xdr:col>107</xdr:col>
      <xdr:colOff>50800</xdr:colOff>
      <xdr:row>38</xdr:row>
      <xdr:rowOff>156667</xdr:rowOff>
    </xdr:to>
    <xdr:cxnSp macro="">
      <xdr:nvCxnSpPr>
        <xdr:cNvPr id="599" name="直線コネクタ 598">
          <a:extLst>
            <a:ext uri="{FF2B5EF4-FFF2-40B4-BE49-F238E27FC236}">
              <a16:creationId xmlns:a16="http://schemas.microsoft.com/office/drawing/2014/main" id="{4E7B65E4-F5B7-4388-9D52-032A8EE4FACA}"/>
            </a:ext>
          </a:extLst>
        </xdr:cNvPr>
        <xdr:cNvCxnSpPr/>
      </xdr:nvCxnSpPr>
      <xdr:spPr>
        <a:xfrm flipV="1">
          <a:off x="19545300" y="665713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600" name="楕円 599">
          <a:extLst>
            <a:ext uri="{FF2B5EF4-FFF2-40B4-BE49-F238E27FC236}">
              <a16:creationId xmlns:a16="http://schemas.microsoft.com/office/drawing/2014/main" id="{E084DF5B-5676-4072-9436-97D837510D2F}"/>
            </a:ext>
          </a:extLst>
        </xdr:cNvPr>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156667</xdr:rowOff>
    </xdr:from>
    <xdr:to>
      <xdr:col>102</xdr:col>
      <xdr:colOff>114300</xdr:colOff>
      <xdr:row>38</xdr:row>
      <xdr:rowOff>158496</xdr:rowOff>
    </xdr:to>
    <xdr:cxnSp macro="">
      <xdr:nvCxnSpPr>
        <xdr:cNvPr id="601" name="直線コネクタ 600">
          <a:extLst>
            <a:ext uri="{FF2B5EF4-FFF2-40B4-BE49-F238E27FC236}">
              <a16:creationId xmlns:a16="http://schemas.microsoft.com/office/drawing/2014/main" id="{5AB4C382-3E20-4A96-B808-3B9557EEA58F}"/>
            </a:ext>
          </a:extLst>
        </xdr:cNvPr>
        <xdr:cNvCxnSpPr/>
      </xdr:nvCxnSpPr>
      <xdr:spPr>
        <a:xfrm flipV="1">
          <a:off x="18656300" y="66717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FBDA3E3F-82BE-4FB9-9D43-267B28631E0A}"/>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DF5E8EC7-DF03-4E77-8B9B-11C02D50EC3A}"/>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AC7A9DD3-A737-43BD-8FD9-DF5ACCD236FA}"/>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6217C07A-7CCC-4718-BE5D-6896396EECB7}"/>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19626</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A964983D-E497-40D6-A467-5D6EB4008FE9}"/>
            </a:ext>
          </a:extLst>
        </xdr:cNvPr>
        <xdr:cNvSpPr txBox="1"/>
      </xdr:nvSpPr>
      <xdr:spPr>
        <a:xfrm>
          <a:off x="210757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37914</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26A63B03-5395-47F7-8349-AFA5C2B223A8}"/>
            </a:ext>
          </a:extLst>
        </xdr:cNvPr>
        <xdr:cNvSpPr txBox="1"/>
      </xdr:nvSpPr>
      <xdr:spPr>
        <a:xfrm>
          <a:off x="20199427" y="63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52544</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7D8F0809-17D4-4D2B-BF02-3CC8B86DCF45}"/>
            </a:ext>
          </a:extLst>
        </xdr:cNvPr>
        <xdr:cNvSpPr txBox="1"/>
      </xdr:nvSpPr>
      <xdr:spPr>
        <a:xfrm>
          <a:off x="19310427" y="6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4A41820-D20F-4047-B0E5-B6CF611DC3A3}"/>
            </a:ext>
          </a:extLst>
        </xdr:cNvPr>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C3FAABD3-12BD-4DBE-A30B-B1CD0E2725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B3C2EA2F-ABBF-4544-81C0-F8B8211601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9B895C0E-6499-4CBF-AB6A-9C2ECE40A8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6122069-C08C-42C9-BDA8-9EF7461CB7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5D43667-4E87-4564-B258-38607E23C2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C4C2B27B-EB87-428B-BA10-766F71D98E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A57F9F0-5C3F-4DB3-A395-B6CACB2B72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697B99F-882E-4F50-A2F9-1033B0C7BE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4C9668B-669C-495B-AFEF-EA1197A976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A1D1AC5C-9626-49A4-B698-C0E17EEB57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7D057EB-8B15-4F95-B8CA-D9BA07E169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B8E8338F-CAA0-48B0-AE40-F333FD7E09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346B92E-C46C-4548-9C22-651A4522C23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B22F6432-DFB8-439F-B4E9-E4970D6ECF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7D2AD74-CD1B-415F-B6E6-D5E3B67437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92005DB2-61D6-40E6-B69C-7552B4CBB3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A11E5CB-E882-44E3-AD9D-4EE1F406C38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892DD48-B973-43DA-8B7D-3703408C919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3A2E6C8F-E8FC-49B2-964C-BB24A3F502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A3C51707-8880-4528-8C1B-297B55D084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2A42E10-04ED-4F5E-BF4A-E1F0F75D4A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11427FF8-AFA0-4C1D-B191-7C31D1C87C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FD58EE2D-F660-4886-8A75-1F6DA79B071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F763CCA-5612-4917-B1A7-825027D50E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D7EC730A-03E5-434A-A42D-1BD564D012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8200E0AC-0333-4F3A-AD82-D9D475799D63}"/>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DBCBCAF4-F19E-467B-9734-61248C4D673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34B3E332-A7E1-45D5-AAC7-25431F93833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626D40D9-70CE-41A1-9DB9-12BF4B6949F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DD0FB105-90D0-438C-8329-5E053113B48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F69869BB-A922-44F2-975B-5F2F8CA0BAA5}"/>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C62ED998-A910-4E60-BE8D-8039ABF5A855}"/>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EEA6F3D0-36D0-430C-A926-40FDD19573E2}"/>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F5A78982-7736-45D4-B5AC-331DE3434186}"/>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A636E663-6B16-4E63-9F91-B228FD9F8ADB}"/>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3CC39552-7828-4AF8-B77C-1230275D2429}"/>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0C3F0A8-18E4-4A19-A35C-5F5EBE97AD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FC41C21-3E25-4129-B4F9-64237A43D8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C032136-EC72-4E0B-B38A-EBC062027F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7D18F03-B054-4963-B7B2-7AA2221C6D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B914AAE-0FFA-4F56-AB52-DF79671C08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51" name="楕円 650">
          <a:extLst>
            <a:ext uri="{FF2B5EF4-FFF2-40B4-BE49-F238E27FC236}">
              <a16:creationId xmlns:a16="http://schemas.microsoft.com/office/drawing/2014/main" id="{E1713AD2-56BF-41F5-A2A4-3AEC0922C607}"/>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5DD82DB5-82D4-4F3D-8FA4-26330115D9CD}"/>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653" name="楕円 652">
          <a:extLst>
            <a:ext uri="{FF2B5EF4-FFF2-40B4-BE49-F238E27FC236}">
              <a16:creationId xmlns:a16="http://schemas.microsoft.com/office/drawing/2014/main" id="{6C86BE82-0BA4-4660-A36D-FC1E1E5A99B0}"/>
            </a:ext>
          </a:extLst>
        </xdr:cNvPr>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70213</xdr:rowOff>
    </xdr:to>
    <xdr:cxnSp macro="">
      <xdr:nvCxnSpPr>
        <xdr:cNvPr id="654" name="直線コネクタ 653">
          <a:extLst>
            <a:ext uri="{FF2B5EF4-FFF2-40B4-BE49-F238E27FC236}">
              <a16:creationId xmlns:a16="http://schemas.microsoft.com/office/drawing/2014/main" id="{94A43749-BFF7-4A32-8909-2D40F9A7C457}"/>
            </a:ext>
          </a:extLst>
        </xdr:cNvPr>
        <xdr:cNvCxnSpPr/>
      </xdr:nvCxnSpPr>
      <xdr:spPr>
        <a:xfrm>
          <a:off x="15481300" y="101416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655" name="楕円 654">
          <a:extLst>
            <a:ext uri="{FF2B5EF4-FFF2-40B4-BE49-F238E27FC236}">
              <a16:creationId xmlns:a16="http://schemas.microsoft.com/office/drawing/2014/main" id="{E69BD714-2207-4AC1-AFC0-62228649F0E7}"/>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26126</xdr:rowOff>
    </xdr:to>
    <xdr:cxnSp macro="">
      <xdr:nvCxnSpPr>
        <xdr:cNvPr id="656" name="直線コネクタ 655">
          <a:extLst>
            <a:ext uri="{FF2B5EF4-FFF2-40B4-BE49-F238E27FC236}">
              <a16:creationId xmlns:a16="http://schemas.microsoft.com/office/drawing/2014/main" id="{CA9642BA-854D-4D88-9024-487FEFC163F1}"/>
            </a:ext>
          </a:extLst>
        </xdr:cNvPr>
        <xdr:cNvCxnSpPr/>
      </xdr:nvCxnSpPr>
      <xdr:spPr>
        <a:xfrm>
          <a:off x="14592300" y="100975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84727</xdr:rowOff>
    </xdr:from>
    <xdr:to>
      <xdr:col>72</xdr:col>
      <xdr:colOff>38100</xdr:colOff>
      <xdr:row>61</xdr:row>
      <xdr:rowOff>14877</xdr:rowOff>
    </xdr:to>
    <xdr:sp macro="" textlink="">
      <xdr:nvSpPr>
        <xdr:cNvPr id="657" name="楕円 656">
          <a:extLst>
            <a:ext uri="{FF2B5EF4-FFF2-40B4-BE49-F238E27FC236}">
              <a16:creationId xmlns:a16="http://schemas.microsoft.com/office/drawing/2014/main" id="{D99F1CA5-3531-4607-ACAF-D955ADCE772D}"/>
            </a:ext>
          </a:extLst>
        </xdr:cNvPr>
        <xdr:cNvSpPr/>
      </xdr:nvSpPr>
      <xdr:spPr>
        <a:xfrm>
          <a:off x="13652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60</xdr:row>
      <xdr:rowOff>135527</xdr:rowOff>
    </xdr:to>
    <xdr:cxnSp macro="">
      <xdr:nvCxnSpPr>
        <xdr:cNvPr id="658" name="直線コネクタ 657">
          <a:extLst>
            <a:ext uri="{FF2B5EF4-FFF2-40B4-BE49-F238E27FC236}">
              <a16:creationId xmlns:a16="http://schemas.microsoft.com/office/drawing/2014/main" id="{84E30085-CD0C-4E6C-9A55-D8823FBAED88}"/>
            </a:ext>
          </a:extLst>
        </xdr:cNvPr>
        <xdr:cNvCxnSpPr/>
      </xdr:nvCxnSpPr>
      <xdr:spPr>
        <a:xfrm flipV="1">
          <a:off x="13703300" y="10097588"/>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163104</xdr:rowOff>
    </xdr:from>
    <xdr:to>
      <xdr:col>67</xdr:col>
      <xdr:colOff>101600</xdr:colOff>
      <xdr:row>59</xdr:row>
      <xdr:rowOff>93254</xdr:rowOff>
    </xdr:to>
    <xdr:sp macro="" textlink="">
      <xdr:nvSpPr>
        <xdr:cNvPr id="659" name="楕円 658">
          <a:extLst>
            <a:ext uri="{FF2B5EF4-FFF2-40B4-BE49-F238E27FC236}">
              <a16:creationId xmlns:a16="http://schemas.microsoft.com/office/drawing/2014/main" id="{C385A0C1-2557-4735-93DD-C4C2C4C2A9BB}"/>
            </a:ext>
          </a:extLst>
        </xdr:cNvPr>
        <xdr:cNvSpPr/>
      </xdr:nvSpPr>
      <xdr:spPr>
        <a:xfrm>
          <a:off x="1276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42454</xdr:rowOff>
    </xdr:from>
    <xdr:to>
      <xdr:col>71</xdr:col>
      <xdr:colOff>177800</xdr:colOff>
      <xdr:row>60</xdr:row>
      <xdr:rowOff>135527</xdr:rowOff>
    </xdr:to>
    <xdr:cxnSp macro="">
      <xdr:nvCxnSpPr>
        <xdr:cNvPr id="660" name="直線コネクタ 659">
          <a:extLst>
            <a:ext uri="{FF2B5EF4-FFF2-40B4-BE49-F238E27FC236}">
              <a16:creationId xmlns:a16="http://schemas.microsoft.com/office/drawing/2014/main" id="{10C5997C-2E6D-45A9-864A-D68D002571D0}"/>
            </a:ext>
          </a:extLst>
        </xdr:cNvPr>
        <xdr:cNvCxnSpPr/>
      </xdr:nvCxnSpPr>
      <xdr:spPr>
        <a:xfrm>
          <a:off x="12814300" y="1015800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F91A9C90-BF14-46D8-80F2-9C2E3EA8AE8F}"/>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4ADE6E22-5ADF-46D6-A41C-296DFF12A888}"/>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63" name="n_3aveValue【学校施設】&#10;有形固定資産減価償却率">
          <a:extLst>
            <a:ext uri="{FF2B5EF4-FFF2-40B4-BE49-F238E27FC236}">
              <a16:creationId xmlns:a16="http://schemas.microsoft.com/office/drawing/2014/main" id="{6EE8B9D1-BBA5-41B0-B042-DC989A360F1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id="{D8116CA6-ECF7-42A1-9B05-92E7A4AC148F}"/>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665" name="n_1mainValue【学校施設】&#10;有形固定資産減価償却率">
          <a:extLst>
            <a:ext uri="{FF2B5EF4-FFF2-40B4-BE49-F238E27FC236}">
              <a16:creationId xmlns:a16="http://schemas.microsoft.com/office/drawing/2014/main" id="{BC49FCDB-B70E-4A2B-B3D8-D9A05352C657}"/>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666" name="n_2mainValue【学校施設】&#10;有形固定資産減価償却率">
          <a:extLst>
            <a:ext uri="{FF2B5EF4-FFF2-40B4-BE49-F238E27FC236}">
              <a16:creationId xmlns:a16="http://schemas.microsoft.com/office/drawing/2014/main" id="{675D874E-C805-45B3-AEE1-DAC72E48221E}"/>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6004</xdr:rowOff>
    </xdr:from>
    <xdr:ext cx="405111" cy="259045"/>
    <xdr:sp macro="" textlink="">
      <xdr:nvSpPr>
        <xdr:cNvPr id="667" name="n_3mainValue【学校施設】&#10;有形固定資産減価償却率">
          <a:extLst>
            <a:ext uri="{FF2B5EF4-FFF2-40B4-BE49-F238E27FC236}">
              <a16:creationId xmlns:a16="http://schemas.microsoft.com/office/drawing/2014/main" id="{1E938096-D971-4A6D-B929-DD1B83820A74}"/>
            </a:ext>
          </a:extLst>
        </xdr:cNvPr>
        <xdr:cNvSpPr txBox="1"/>
      </xdr:nvSpPr>
      <xdr:spPr>
        <a:xfrm>
          <a:off x="13500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109781</xdr:rowOff>
    </xdr:from>
    <xdr:ext cx="405111" cy="259045"/>
    <xdr:sp macro="" textlink="">
      <xdr:nvSpPr>
        <xdr:cNvPr id="668" name="n_4mainValue【学校施設】&#10;有形固定資産減価償却率">
          <a:extLst>
            <a:ext uri="{FF2B5EF4-FFF2-40B4-BE49-F238E27FC236}">
              <a16:creationId xmlns:a16="http://schemas.microsoft.com/office/drawing/2014/main" id="{BF0CE824-631D-4278-9AD7-C4B52C04EE27}"/>
            </a:ext>
          </a:extLst>
        </xdr:cNvPr>
        <xdr:cNvSpPr txBox="1"/>
      </xdr:nvSpPr>
      <xdr:spPr>
        <a:xfrm>
          <a:off x="12611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A63C8A36-3C56-4A83-A5B7-892C5E9209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8CF65D1-144C-4FE8-A5FC-72219DFCEB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5ACE8784-1048-4941-951B-6352B99E2F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13D766F-E677-4F4B-8CE4-221C93B153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4DE54A00-D7ED-4928-A258-AE46F78BCB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D720C9C0-F561-477D-90F2-06D8D6F3F7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3670EEDD-D9D3-4F3F-A841-B81B911DD3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9E2DFE4-F840-48DD-B5BD-38A96EEC68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7E58263A-2DAF-4410-94B1-6661A4FE7B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2A9F2AE8-5542-4E34-A994-E948901FA0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1EEF56AA-3872-4BF0-8C7A-C3EAB23E188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C7DCFA11-D419-40D1-ABAE-33A0E2CC09E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C0FEA9A8-8137-45DF-A219-35110C50B23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59B96546-DAC0-4BAB-AD60-152AA0794DB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2C462A8B-9E1E-4228-9E61-D5472D1012C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FC211515-ABCD-4789-B265-99ADCEEE455D}"/>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40AEEA33-E87F-4687-B387-8D2C16FCD2C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9F4C00E6-D568-4C35-9062-E7F2C139D06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A6684189-F48F-4177-80BB-8391C59420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E7B237A3-5D63-45F1-AD9A-9763D99F63B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8B0BC8D9-B774-4921-8896-EEE7105B0E4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A7D250C2-A4D6-4703-913D-A35A3FE74DA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D4E9A78E-5107-41E8-811C-54C68AC868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ABEC72BF-C04A-4653-A632-41490766321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8F9BB891-329A-4ACE-989E-BBFCE02E15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E310A3C9-4E26-45C4-862E-97EFC3C7738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79B73318-336A-432E-A72A-2B58D5036A6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6F5B5D0A-E8C4-4D81-99CA-5C46CBD258E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A22C9F18-16A7-43C6-ABF9-CCFA7C925AF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1532ED50-20FE-426D-B371-E830F24D4DF6}"/>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9" name="【学校施設】&#10;一人当たり面積平均値テキスト">
          <a:extLst>
            <a:ext uri="{FF2B5EF4-FFF2-40B4-BE49-F238E27FC236}">
              <a16:creationId xmlns:a16="http://schemas.microsoft.com/office/drawing/2014/main" id="{B6EEEA07-500A-4B3C-A911-75DAD0887F19}"/>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A868168B-1291-44B2-8074-A579D73CD769}"/>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0D02C4D1-DEE1-4CDD-801B-50FD31C77623}"/>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C7FC884E-59A9-4F84-B328-6E15B4515152}"/>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5A1206BF-5BD5-4B36-8450-6FE14470742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052C9775-3E29-43BA-BED4-7B58F1EC4C6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831BB1C-6A4E-4F57-A6DE-D69D9D0F6B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FE5BEBC-94CE-48CA-8DB7-9FC47461C5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10CA967-497C-4A01-B183-4C62AB09C5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E868CE0-C2BE-4FE1-81CB-F4696F7317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F269B88-FB89-4579-9F8A-18A4AE0065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78947</xdr:rowOff>
    </xdr:from>
    <xdr:to>
      <xdr:col>116</xdr:col>
      <xdr:colOff>114300</xdr:colOff>
      <xdr:row>64</xdr:row>
      <xdr:rowOff>9097</xdr:rowOff>
    </xdr:to>
    <xdr:sp macro="" textlink="">
      <xdr:nvSpPr>
        <xdr:cNvPr id="710" name="楕円 709">
          <a:extLst>
            <a:ext uri="{FF2B5EF4-FFF2-40B4-BE49-F238E27FC236}">
              <a16:creationId xmlns:a16="http://schemas.microsoft.com/office/drawing/2014/main" id="{1F1963AA-7B3A-4421-8703-1B8DD41D30D3}"/>
            </a:ext>
          </a:extLst>
        </xdr:cNvPr>
        <xdr:cNvSpPr/>
      </xdr:nvSpPr>
      <xdr:spPr>
        <a:xfrm>
          <a:off x="22110700" y="10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101824</xdr:rowOff>
    </xdr:from>
    <xdr:ext cx="469744" cy="259045"/>
    <xdr:sp macro="" textlink="">
      <xdr:nvSpPr>
        <xdr:cNvPr id="711" name="【学校施設】&#10;一人当たり面積該当値テキスト">
          <a:extLst>
            <a:ext uri="{FF2B5EF4-FFF2-40B4-BE49-F238E27FC236}">
              <a16:creationId xmlns:a16="http://schemas.microsoft.com/office/drawing/2014/main" id="{873AF8A2-3387-4006-AF45-54F8E3FF5188}"/>
            </a:ext>
          </a:extLst>
        </xdr:cNvPr>
        <xdr:cNvSpPr txBox="1"/>
      </xdr:nvSpPr>
      <xdr:spPr>
        <a:xfrm>
          <a:off x="22199600" y="107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81592</xdr:rowOff>
    </xdr:from>
    <xdr:to>
      <xdr:col>112</xdr:col>
      <xdr:colOff>38100</xdr:colOff>
      <xdr:row>64</xdr:row>
      <xdr:rowOff>11742</xdr:rowOff>
    </xdr:to>
    <xdr:sp macro="" textlink="">
      <xdr:nvSpPr>
        <xdr:cNvPr id="712" name="楕円 711">
          <a:extLst>
            <a:ext uri="{FF2B5EF4-FFF2-40B4-BE49-F238E27FC236}">
              <a16:creationId xmlns:a16="http://schemas.microsoft.com/office/drawing/2014/main" id="{55C29745-78A5-43EC-9B9C-B39B851E0607}"/>
            </a:ext>
          </a:extLst>
        </xdr:cNvPr>
        <xdr:cNvSpPr/>
      </xdr:nvSpPr>
      <xdr:spPr>
        <a:xfrm>
          <a:off x="21272500" y="108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129747</xdr:rowOff>
    </xdr:from>
    <xdr:to>
      <xdr:col>116</xdr:col>
      <xdr:colOff>63500</xdr:colOff>
      <xdr:row>63</xdr:row>
      <xdr:rowOff>132392</xdr:rowOff>
    </xdr:to>
    <xdr:cxnSp macro="">
      <xdr:nvCxnSpPr>
        <xdr:cNvPr id="713" name="直線コネクタ 712">
          <a:extLst>
            <a:ext uri="{FF2B5EF4-FFF2-40B4-BE49-F238E27FC236}">
              <a16:creationId xmlns:a16="http://schemas.microsoft.com/office/drawing/2014/main" id="{AF14D2F1-12CF-4C34-9D55-2E9CF56A55E4}"/>
            </a:ext>
          </a:extLst>
        </xdr:cNvPr>
        <xdr:cNvCxnSpPr/>
      </xdr:nvCxnSpPr>
      <xdr:spPr>
        <a:xfrm flipV="1">
          <a:off x="21323300" y="10931097"/>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87437</xdr:rowOff>
    </xdr:from>
    <xdr:to>
      <xdr:col>107</xdr:col>
      <xdr:colOff>101600</xdr:colOff>
      <xdr:row>64</xdr:row>
      <xdr:rowOff>17587</xdr:rowOff>
    </xdr:to>
    <xdr:sp macro="" textlink="">
      <xdr:nvSpPr>
        <xdr:cNvPr id="714" name="楕円 713">
          <a:extLst>
            <a:ext uri="{FF2B5EF4-FFF2-40B4-BE49-F238E27FC236}">
              <a16:creationId xmlns:a16="http://schemas.microsoft.com/office/drawing/2014/main" id="{9FD8314E-A9A5-4068-9ED0-F2EA8265C5C0}"/>
            </a:ext>
          </a:extLst>
        </xdr:cNvPr>
        <xdr:cNvSpPr/>
      </xdr:nvSpPr>
      <xdr:spPr>
        <a:xfrm>
          <a:off x="20383500" y="108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132392</xdr:rowOff>
    </xdr:from>
    <xdr:to>
      <xdr:col>111</xdr:col>
      <xdr:colOff>177800</xdr:colOff>
      <xdr:row>63</xdr:row>
      <xdr:rowOff>138237</xdr:rowOff>
    </xdr:to>
    <xdr:cxnSp macro="">
      <xdr:nvCxnSpPr>
        <xdr:cNvPr id="715" name="直線コネクタ 714">
          <a:extLst>
            <a:ext uri="{FF2B5EF4-FFF2-40B4-BE49-F238E27FC236}">
              <a16:creationId xmlns:a16="http://schemas.microsoft.com/office/drawing/2014/main" id="{06D9C90F-BF8B-4E7A-9BE5-A804EC9E1EB8}"/>
            </a:ext>
          </a:extLst>
        </xdr:cNvPr>
        <xdr:cNvCxnSpPr/>
      </xdr:nvCxnSpPr>
      <xdr:spPr>
        <a:xfrm flipV="1">
          <a:off x="20434300" y="10933742"/>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144392</xdr:rowOff>
    </xdr:from>
    <xdr:to>
      <xdr:col>102</xdr:col>
      <xdr:colOff>165100</xdr:colOff>
      <xdr:row>64</xdr:row>
      <xdr:rowOff>74542</xdr:rowOff>
    </xdr:to>
    <xdr:sp macro="" textlink="">
      <xdr:nvSpPr>
        <xdr:cNvPr id="716" name="楕円 715">
          <a:extLst>
            <a:ext uri="{FF2B5EF4-FFF2-40B4-BE49-F238E27FC236}">
              <a16:creationId xmlns:a16="http://schemas.microsoft.com/office/drawing/2014/main" id="{848543C1-B570-442E-9531-19B7F548BE3C}"/>
            </a:ext>
          </a:extLst>
        </xdr:cNvPr>
        <xdr:cNvSpPr/>
      </xdr:nvSpPr>
      <xdr:spPr>
        <a:xfrm>
          <a:off x="19494500" y="109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138237</xdr:rowOff>
    </xdr:from>
    <xdr:to>
      <xdr:col>107</xdr:col>
      <xdr:colOff>50800</xdr:colOff>
      <xdr:row>64</xdr:row>
      <xdr:rowOff>23742</xdr:rowOff>
    </xdr:to>
    <xdr:cxnSp macro="">
      <xdr:nvCxnSpPr>
        <xdr:cNvPr id="717" name="直線コネクタ 716">
          <a:extLst>
            <a:ext uri="{FF2B5EF4-FFF2-40B4-BE49-F238E27FC236}">
              <a16:creationId xmlns:a16="http://schemas.microsoft.com/office/drawing/2014/main" id="{07EE2D1A-24AD-4813-B9CD-03802D92CCC1}"/>
            </a:ext>
          </a:extLst>
        </xdr:cNvPr>
        <xdr:cNvCxnSpPr/>
      </xdr:nvCxnSpPr>
      <xdr:spPr>
        <a:xfrm flipV="1">
          <a:off x="19545300" y="10939587"/>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90670</xdr:rowOff>
    </xdr:from>
    <xdr:to>
      <xdr:col>98</xdr:col>
      <xdr:colOff>38100</xdr:colOff>
      <xdr:row>64</xdr:row>
      <xdr:rowOff>20820</xdr:rowOff>
    </xdr:to>
    <xdr:sp macro="" textlink="">
      <xdr:nvSpPr>
        <xdr:cNvPr id="718" name="楕円 717">
          <a:extLst>
            <a:ext uri="{FF2B5EF4-FFF2-40B4-BE49-F238E27FC236}">
              <a16:creationId xmlns:a16="http://schemas.microsoft.com/office/drawing/2014/main" id="{CC5D6D66-3C79-4F80-A936-79DA83D852EB}"/>
            </a:ext>
          </a:extLst>
        </xdr:cNvPr>
        <xdr:cNvSpPr/>
      </xdr:nvSpPr>
      <xdr:spPr>
        <a:xfrm>
          <a:off x="18605500" y="10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141470</xdr:rowOff>
    </xdr:from>
    <xdr:to>
      <xdr:col>102</xdr:col>
      <xdr:colOff>114300</xdr:colOff>
      <xdr:row>64</xdr:row>
      <xdr:rowOff>23742</xdr:rowOff>
    </xdr:to>
    <xdr:cxnSp macro="">
      <xdr:nvCxnSpPr>
        <xdr:cNvPr id="719" name="直線コネクタ 718">
          <a:extLst>
            <a:ext uri="{FF2B5EF4-FFF2-40B4-BE49-F238E27FC236}">
              <a16:creationId xmlns:a16="http://schemas.microsoft.com/office/drawing/2014/main" id="{E18E0835-8F9F-4119-B631-92C483EB7727}"/>
            </a:ext>
          </a:extLst>
        </xdr:cNvPr>
        <xdr:cNvCxnSpPr/>
      </xdr:nvCxnSpPr>
      <xdr:spPr>
        <a:xfrm>
          <a:off x="18656300" y="10942820"/>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20" name="n_1aveValue【学校施設】&#10;一人当たり面積">
          <a:extLst>
            <a:ext uri="{FF2B5EF4-FFF2-40B4-BE49-F238E27FC236}">
              <a16:creationId xmlns:a16="http://schemas.microsoft.com/office/drawing/2014/main" id="{9655A99C-ABFE-4E10-81A0-EA10E41F6074}"/>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721" name="n_2aveValue【学校施設】&#10;一人当たり面積">
          <a:extLst>
            <a:ext uri="{FF2B5EF4-FFF2-40B4-BE49-F238E27FC236}">
              <a16:creationId xmlns:a16="http://schemas.microsoft.com/office/drawing/2014/main" id="{3DF06EA6-AA88-4BF5-8F94-85EC32BF4772}"/>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47D07B83-6047-4D89-996F-A420D354D339}"/>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3" name="n_4aveValue【学校施設】&#10;一人当たり面積">
          <a:extLst>
            <a:ext uri="{FF2B5EF4-FFF2-40B4-BE49-F238E27FC236}">
              <a16:creationId xmlns:a16="http://schemas.microsoft.com/office/drawing/2014/main" id="{E96DD586-1CD4-4DA8-9030-94D870284699}"/>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28269</xdr:rowOff>
    </xdr:from>
    <xdr:ext cx="469744" cy="259045"/>
    <xdr:sp macro="" textlink="">
      <xdr:nvSpPr>
        <xdr:cNvPr id="724" name="n_1mainValue【学校施設】&#10;一人当たり面積">
          <a:extLst>
            <a:ext uri="{FF2B5EF4-FFF2-40B4-BE49-F238E27FC236}">
              <a16:creationId xmlns:a16="http://schemas.microsoft.com/office/drawing/2014/main" id="{69DF91B9-1155-44E0-8E8F-C94734BFA639}"/>
            </a:ext>
          </a:extLst>
        </xdr:cNvPr>
        <xdr:cNvSpPr txBox="1"/>
      </xdr:nvSpPr>
      <xdr:spPr>
        <a:xfrm>
          <a:off x="21075727" y="106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34114</xdr:rowOff>
    </xdr:from>
    <xdr:ext cx="469744" cy="259045"/>
    <xdr:sp macro="" textlink="">
      <xdr:nvSpPr>
        <xdr:cNvPr id="725" name="n_2mainValue【学校施設】&#10;一人当たり面積">
          <a:extLst>
            <a:ext uri="{FF2B5EF4-FFF2-40B4-BE49-F238E27FC236}">
              <a16:creationId xmlns:a16="http://schemas.microsoft.com/office/drawing/2014/main" id="{77E32B1B-1DF3-4E31-B464-A991C71F2324}"/>
            </a:ext>
          </a:extLst>
        </xdr:cNvPr>
        <xdr:cNvSpPr txBox="1"/>
      </xdr:nvSpPr>
      <xdr:spPr>
        <a:xfrm>
          <a:off x="20199427" y="10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65669</xdr:rowOff>
    </xdr:from>
    <xdr:ext cx="469744" cy="259045"/>
    <xdr:sp macro="" textlink="">
      <xdr:nvSpPr>
        <xdr:cNvPr id="726" name="n_3mainValue【学校施設】&#10;一人当たり面積">
          <a:extLst>
            <a:ext uri="{FF2B5EF4-FFF2-40B4-BE49-F238E27FC236}">
              <a16:creationId xmlns:a16="http://schemas.microsoft.com/office/drawing/2014/main" id="{ABE7B995-9862-47E5-AEB0-90F1DD009B28}"/>
            </a:ext>
          </a:extLst>
        </xdr:cNvPr>
        <xdr:cNvSpPr txBox="1"/>
      </xdr:nvSpPr>
      <xdr:spPr>
        <a:xfrm>
          <a:off x="19310427" y="110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37347</xdr:rowOff>
    </xdr:from>
    <xdr:ext cx="469744" cy="259045"/>
    <xdr:sp macro="" textlink="">
      <xdr:nvSpPr>
        <xdr:cNvPr id="727" name="n_4mainValue【学校施設】&#10;一人当たり面積">
          <a:extLst>
            <a:ext uri="{FF2B5EF4-FFF2-40B4-BE49-F238E27FC236}">
              <a16:creationId xmlns:a16="http://schemas.microsoft.com/office/drawing/2014/main" id="{ECEC6891-4F2D-4C55-8AF6-6C78E97D8BFE}"/>
            </a:ext>
          </a:extLst>
        </xdr:cNvPr>
        <xdr:cNvSpPr txBox="1"/>
      </xdr:nvSpPr>
      <xdr:spPr>
        <a:xfrm>
          <a:off x="18421427" y="10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385EA412-4B0F-42DC-9F9F-A97CE70B54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ED74180-EC11-4E53-B52B-0B256E214C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FD69E93B-DD65-43DE-8EA3-0A46232622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2E1BE2B-AB09-40FC-BFB8-A16EFA59FA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CA2C56C8-10B5-43A0-B00C-14F340A57A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F666721-42BF-41C9-AD8D-205BE8BD3C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F3A1E86C-DDAD-4D1C-AE12-1EE69098ED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771ADFA0-9CA5-434D-9494-7CED6AC73D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C8A0DE25-1F50-4E53-9047-3FE2A2FDE0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B4B65392-FE7D-4707-943A-A575A07678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A84354DD-8EFD-43FA-A542-50B99CEC12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C0408D0D-8FE4-421B-BEC1-B47A0AC96A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4392A76A-2802-4361-8A84-604016A926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22A0ED3F-6E32-4D3D-A3D1-5FDA6CC288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F29FB06D-C123-4E14-920C-5A66AD513D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58EDE1C6-2F61-4BFC-90F6-74F8FEC1C8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8881B2D1-D5C0-43D1-9E34-358C994A22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8549981F-901A-4489-8073-58AFA6BFC3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297D793E-1766-499D-BC76-9E6003CC4C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3E03756-17A7-4231-8130-C47FABF392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30119B63-BE10-459D-B9B5-5B2C8A5F63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B0969143-1B6F-4F12-A093-E10EE4FFE9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5B60E42-0182-4CCC-B709-51C257007D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2E5A2FD6-8637-4E7F-BF2E-65754AA210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FB1A43D4-4F11-4604-98C2-42A44C6602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30792430-9D20-444F-9FB7-8DF7DA2F3B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D5F69FE8-262C-4A78-83AD-C754921C1C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B7FC34EF-D4A3-4EC7-A9E0-76D4B306AA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795F0846-68B0-4189-9672-143AB71804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D940C0B7-15A2-4139-8DDD-B822F5AACC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56D5D993-F7BE-4320-952B-F0FF9185A7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418EDEF-142A-42DC-95A6-931ED019AA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78743FD4-A3B1-4287-882D-91F2C2F8C91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1F1B4E4B-972F-4009-9C67-2D63EEB58A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21CD5FB6-80B1-4B48-8615-2F3AF46551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FE085C23-A4D5-45A0-BA1B-A7C3D9EE5C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83CF79E2-8B83-43B7-B1D4-D086EFD164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823D27F8-7351-48A9-8BB7-A2CC7A6ECC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F60EC730-8B01-40A7-9A83-C89FA9E2A0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8B54BF14-5070-4E4D-B86A-2B8A98E9C2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6783D799-3645-4275-884F-9F99481AE4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99C9005D-C118-4640-9A17-EB0AAB1F986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4280AAE3-C798-4C4C-BEC1-46CE1CE091A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60A85214-A887-4A90-BE21-AD1C09D1FCA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D3960572-03AC-40DF-9D1B-71B0397CBA6E}"/>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DACE6A1C-8662-431B-9420-9EC993F42F95}"/>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4" name="【公民館】&#10;有形固定資産減価償却率平均値テキスト">
          <a:extLst>
            <a:ext uri="{FF2B5EF4-FFF2-40B4-BE49-F238E27FC236}">
              <a16:creationId xmlns:a16="http://schemas.microsoft.com/office/drawing/2014/main" id="{B1AF1BF3-4C1F-4EA4-9EB3-E7B364A4D0A2}"/>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2429FE7F-D920-4B69-A2C5-F087F198733A}"/>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353768B4-7993-45C4-A2F1-7B6893A24669}"/>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C72F0084-2A27-41DE-A33D-91FB4E68077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F308BB89-9A59-4B1F-95FB-6EEECB2F715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9" name="フローチャート: 判断 778">
          <a:extLst>
            <a:ext uri="{FF2B5EF4-FFF2-40B4-BE49-F238E27FC236}">
              <a16:creationId xmlns:a16="http://schemas.microsoft.com/office/drawing/2014/main" id="{EDD0EFE5-447D-4331-BECF-EFD2BC9132E2}"/>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20FAAB5-96D7-40F1-B288-3D61627964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7ADBA46-F3A6-40CB-938E-CF21B90B25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7FA28DE-7947-4116-B847-75C70B4938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AD6CFFA-3375-4DB3-93D3-E28EC1FC85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52D513A-E9FB-4A06-8677-F19AD0B85D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85" name="楕円 784">
          <a:extLst>
            <a:ext uri="{FF2B5EF4-FFF2-40B4-BE49-F238E27FC236}">
              <a16:creationId xmlns:a16="http://schemas.microsoft.com/office/drawing/2014/main" id="{08B12AB2-95EE-493E-856D-46C86306FF77}"/>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86" name="【公民館】&#10;有形固定資産減価償却率該当値テキスト">
          <a:extLst>
            <a:ext uri="{FF2B5EF4-FFF2-40B4-BE49-F238E27FC236}">
              <a16:creationId xmlns:a16="http://schemas.microsoft.com/office/drawing/2014/main" id="{FB6B970D-1F28-4382-B5BC-4C82FD4C0471}"/>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87" name="楕円 786">
          <a:extLst>
            <a:ext uri="{FF2B5EF4-FFF2-40B4-BE49-F238E27FC236}">
              <a16:creationId xmlns:a16="http://schemas.microsoft.com/office/drawing/2014/main" id="{C32BFD5A-B02D-4872-A153-C4C8BF9C516A}"/>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81099</xdr:rowOff>
    </xdr:to>
    <xdr:cxnSp macro="">
      <xdr:nvCxnSpPr>
        <xdr:cNvPr id="788" name="直線コネクタ 787">
          <a:extLst>
            <a:ext uri="{FF2B5EF4-FFF2-40B4-BE49-F238E27FC236}">
              <a16:creationId xmlns:a16="http://schemas.microsoft.com/office/drawing/2014/main" id="{ACCFDAD2-96E3-4F4D-ABE8-8BBFB441A86A}"/>
            </a:ext>
          </a:extLst>
        </xdr:cNvPr>
        <xdr:cNvCxnSpPr/>
      </xdr:nvCxnSpPr>
      <xdr:spPr>
        <a:xfrm>
          <a:off x="15481300" y="182205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789" name="楕円 788">
          <a:extLst>
            <a:ext uri="{FF2B5EF4-FFF2-40B4-BE49-F238E27FC236}">
              <a16:creationId xmlns:a16="http://schemas.microsoft.com/office/drawing/2014/main" id="{57F1E89E-6E06-4902-9897-B9786D3002CC}"/>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46808</xdr:rowOff>
    </xdr:to>
    <xdr:cxnSp macro="">
      <xdr:nvCxnSpPr>
        <xdr:cNvPr id="790" name="直線コネクタ 789">
          <a:extLst>
            <a:ext uri="{FF2B5EF4-FFF2-40B4-BE49-F238E27FC236}">
              <a16:creationId xmlns:a16="http://schemas.microsoft.com/office/drawing/2014/main" id="{82108730-A95F-41BA-805D-F03AF4313347}"/>
            </a:ext>
          </a:extLst>
        </xdr:cNvPr>
        <xdr:cNvCxnSpPr/>
      </xdr:nvCxnSpPr>
      <xdr:spPr>
        <a:xfrm>
          <a:off x="14592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1" name="n_1aveValue【公民館】&#10;有形固定資産減価償却率">
          <a:extLst>
            <a:ext uri="{FF2B5EF4-FFF2-40B4-BE49-F238E27FC236}">
              <a16:creationId xmlns:a16="http://schemas.microsoft.com/office/drawing/2014/main" id="{A99A03CA-942C-4DCF-9EF6-C080511052C8}"/>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2" name="n_2aveValue【公民館】&#10;有形固定資産減価償却率">
          <a:extLst>
            <a:ext uri="{FF2B5EF4-FFF2-40B4-BE49-F238E27FC236}">
              <a16:creationId xmlns:a16="http://schemas.microsoft.com/office/drawing/2014/main" id="{B4EE4D0B-A8FC-411C-ABC3-651251796564}"/>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3" name="n_3aveValue【公民館】&#10;有形固定資産減価償却率">
          <a:extLst>
            <a:ext uri="{FF2B5EF4-FFF2-40B4-BE49-F238E27FC236}">
              <a16:creationId xmlns:a16="http://schemas.microsoft.com/office/drawing/2014/main" id="{57DD41F8-D580-4DEB-AE9E-2BFC510DDB29}"/>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4" name="n_4aveValue【公民館】&#10;有形固定資産減価償却率">
          <a:extLst>
            <a:ext uri="{FF2B5EF4-FFF2-40B4-BE49-F238E27FC236}">
              <a16:creationId xmlns:a16="http://schemas.microsoft.com/office/drawing/2014/main" id="{FF3C8D0A-9EA1-4126-BEDB-E2E817A3D0B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95" name="n_1mainValue【公民館】&#10;有形固定資産減価償却率">
          <a:extLst>
            <a:ext uri="{FF2B5EF4-FFF2-40B4-BE49-F238E27FC236}">
              <a16:creationId xmlns:a16="http://schemas.microsoft.com/office/drawing/2014/main" id="{8A68F038-D6D7-44F3-9B97-3A4E8DCA4369}"/>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796" name="n_2mainValue【公民館】&#10;有形固定資産減価償却率">
          <a:extLst>
            <a:ext uri="{FF2B5EF4-FFF2-40B4-BE49-F238E27FC236}">
              <a16:creationId xmlns:a16="http://schemas.microsoft.com/office/drawing/2014/main" id="{7C26F8B7-CFA4-4F35-AEC8-BA13A19B8A08}"/>
            </a:ext>
          </a:extLst>
        </xdr:cNvPr>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F602F3C8-AB44-4D4D-AD49-AEAA2F6F31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A175B877-1A18-4E86-B616-9214F107F4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C430F368-D020-4D28-A9F2-9D197ADB65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E5F9E77-5F7B-44A7-9282-231639A890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CAA2981-709E-492E-80D2-907639D693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B383587F-BEF7-4372-AFEE-C4D51FFF60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ADC60D4-06B4-40DF-BDFB-6BC17CF805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47FFD46C-C17C-4333-9DDA-0010364063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F30EDECE-65A0-4650-9311-CD6976AF7F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FA3A2CEB-8B3A-4839-8267-5A89DF267A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FAEB1303-1147-4F73-97EA-0AE6463B2E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D9D571B-8702-4CDC-BA63-8860F7C2F7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9D480809-3E2A-46B6-AD7D-CDA833EA06D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7FFA1152-75D7-4477-A618-652930138A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C77415AA-34A0-4E6E-8E26-ADAADF0370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EB8B32F1-9BF1-4F47-AC7E-C6A2582843A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EE3A7F36-1133-4471-8DA6-A69BB9E676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5B6B71C5-5EC1-42E2-A471-0012DF9DD44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74FFBE17-BA4E-4651-9365-59EDECE9023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FD6DF4BD-27B7-4E19-A258-820A3E9E7EE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5F2BE0FB-7638-4456-A6B3-7FB4633799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FE03860-6757-4412-9BC8-3E2E187E362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E7CD66C1-79C6-448B-A0CE-0FE94913F9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0" name="直線コネクタ 819">
          <a:extLst>
            <a:ext uri="{FF2B5EF4-FFF2-40B4-BE49-F238E27FC236}">
              <a16:creationId xmlns:a16="http://schemas.microsoft.com/office/drawing/2014/main" id="{88DF8C2E-63C9-4471-B763-4737EFC7DA7D}"/>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1" name="【公民館】&#10;一人当たり面積最小値テキスト">
          <a:extLst>
            <a:ext uri="{FF2B5EF4-FFF2-40B4-BE49-F238E27FC236}">
              <a16:creationId xmlns:a16="http://schemas.microsoft.com/office/drawing/2014/main" id="{1CD96019-279A-425A-9C0D-FE9EFB69A28A}"/>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2" name="直線コネクタ 821">
          <a:extLst>
            <a:ext uri="{FF2B5EF4-FFF2-40B4-BE49-F238E27FC236}">
              <a16:creationId xmlns:a16="http://schemas.microsoft.com/office/drawing/2014/main" id="{96D78E87-0DDF-4A2C-8C9B-478FC72DABF8}"/>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3" name="【公民館】&#10;一人当たり面積最大値テキスト">
          <a:extLst>
            <a:ext uri="{FF2B5EF4-FFF2-40B4-BE49-F238E27FC236}">
              <a16:creationId xmlns:a16="http://schemas.microsoft.com/office/drawing/2014/main" id="{50CD7A8B-88C8-4E82-8583-4CD5D5D41F77}"/>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4" name="直線コネクタ 823">
          <a:extLst>
            <a:ext uri="{FF2B5EF4-FFF2-40B4-BE49-F238E27FC236}">
              <a16:creationId xmlns:a16="http://schemas.microsoft.com/office/drawing/2014/main" id="{83599ABB-C86B-4217-8533-65290D223B3E}"/>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25" name="【公民館】&#10;一人当たり面積平均値テキスト">
          <a:extLst>
            <a:ext uri="{FF2B5EF4-FFF2-40B4-BE49-F238E27FC236}">
              <a16:creationId xmlns:a16="http://schemas.microsoft.com/office/drawing/2014/main" id="{CA575086-BC52-4681-82F2-4DE6B3FCDFBF}"/>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6" name="フローチャート: 判断 825">
          <a:extLst>
            <a:ext uri="{FF2B5EF4-FFF2-40B4-BE49-F238E27FC236}">
              <a16:creationId xmlns:a16="http://schemas.microsoft.com/office/drawing/2014/main" id="{65ED88DE-4F9F-48FB-9FE3-E7E1CE45D665}"/>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7" name="フローチャート: 判断 826">
          <a:extLst>
            <a:ext uri="{FF2B5EF4-FFF2-40B4-BE49-F238E27FC236}">
              <a16:creationId xmlns:a16="http://schemas.microsoft.com/office/drawing/2014/main" id="{B2ECE1D6-58BF-426C-9616-BEC2810DA08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28" name="フローチャート: 判断 827">
          <a:extLst>
            <a:ext uri="{FF2B5EF4-FFF2-40B4-BE49-F238E27FC236}">
              <a16:creationId xmlns:a16="http://schemas.microsoft.com/office/drawing/2014/main" id="{CBE22659-A76B-49FF-BCDB-0EE68BF352C8}"/>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29" name="フローチャート: 判断 828">
          <a:extLst>
            <a:ext uri="{FF2B5EF4-FFF2-40B4-BE49-F238E27FC236}">
              <a16:creationId xmlns:a16="http://schemas.microsoft.com/office/drawing/2014/main" id="{1033229E-FB4A-4684-A8F5-22AF9A2E72B6}"/>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0" name="フローチャート: 判断 829">
          <a:extLst>
            <a:ext uri="{FF2B5EF4-FFF2-40B4-BE49-F238E27FC236}">
              <a16:creationId xmlns:a16="http://schemas.microsoft.com/office/drawing/2014/main" id="{C34C39D3-280C-48DC-ACFB-386EAE69CA86}"/>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E2456AF-1462-4E69-BC1E-AD72E3BFE1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3B22D63-A68F-40CE-A019-DBF03C6679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E921D46-99F0-4B7B-8CB3-A94683D5AB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35EEDD3-576A-4F16-8E05-AD92FA587C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A776A10-13E7-4573-AABB-3E9DA45E55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90094</xdr:rowOff>
    </xdr:from>
    <xdr:to>
      <xdr:col>116</xdr:col>
      <xdr:colOff>114300</xdr:colOff>
      <xdr:row>109</xdr:row>
      <xdr:rowOff>20244</xdr:rowOff>
    </xdr:to>
    <xdr:sp macro="" textlink="">
      <xdr:nvSpPr>
        <xdr:cNvPr id="836" name="楕円 835">
          <a:extLst>
            <a:ext uri="{FF2B5EF4-FFF2-40B4-BE49-F238E27FC236}">
              <a16:creationId xmlns:a16="http://schemas.microsoft.com/office/drawing/2014/main" id="{3BE24DFA-5606-4154-87FB-C77725766672}"/>
            </a:ext>
          </a:extLst>
        </xdr:cNvPr>
        <xdr:cNvSpPr/>
      </xdr:nvSpPr>
      <xdr:spPr>
        <a:xfrm>
          <a:off x="221107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837" name="【公民館】&#10;一人当たり面積該当値テキスト">
          <a:extLst>
            <a:ext uri="{FF2B5EF4-FFF2-40B4-BE49-F238E27FC236}">
              <a16:creationId xmlns:a16="http://schemas.microsoft.com/office/drawing/2014/main" id="{55507226-19E2-425C-920B-935DB860EAB7}"/>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90323</xdr:rowOff>
    </xdr:from>
    <xdr:to>
      <xdr:col>112</xdr:col>
      <xdr:colOff>38100</xdr:colOff>
      <xdr:row>109</xdr:row>
      <xdr:rowOff>20473</xdr:rowOff>
    </xdr:to>
    <xdr:sp macro="" textlink="">
      <xdr:nvSpPr>
        <xdr:cNvPr id="838" name="楕円 837">
          <a:extLst>
            <a:ext uri="{FF2B5EF4-FFF2-40B4-BE49-F238E27FC236}">
              <a16:creationId xmlns:a16="http://schemas.microsoft.com/office/drawing/2014/main" id="{7CADB8B1-E432-464B-8D5F-6AA3FF6127A5}"/>
            </a:ext>
          </a:extLst>
        </xdr:cNvPr>
        <xdr:cNvSpPr/>
      </xdr:nvSpPr>
      <xdr:spPr>
        <a:xfrm>
          <a:off x="21272500" y="186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140894</xdr:rowOff>
    </xdr:from>
    <xdr:to>
      <xdr:col>116</xdr:col>
      <xdr:colOff>63500</xdr:colOff>
      <xdr:row>108</xdr:row>
      <xdr:rowOff>141123</xdr:rowOff>
    </xdr:to>
    <xdr:cxnSp macro="">
      <xdr:nvCxnSpPr>
        <xdr:cNvPr id="839" name="直線コネクタ 838">
          <a:extLst>
            <a:ext uri="{FF2B5EF4-FFF2-40B4-BE49-F238E27FC236}">
              <a16:creationId xmlns:a16="http://schemas.microsoft.com/office/drawing/2014/main" id="{51D61715-7F38-4CA1-8847-4BD55565D1C4}"/>
            </a:ext>
          </a:extLst>
        </xdr:cNvPr>
        <xdr:cNvCxnSpPr/>
      </xdr:nvCxnSpPr>
      <xdr:spPr>
        <a:xfrm flipV="1">
          <a:off x="21323300" y="1865749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90703</xdr:rowOff>
    </xdr:from>
    <xdr:to>
      <xdr:col>107</xdr:col>
      <xdr:colOff>101600</xdr:colOff>
      <xdr:row>109</xdr:row>
      <xdr:rowOff>20853</xdr:rowOff>
    </xdr:to>
    <xdr:sp macro="" textlink="">
      <xdr:nvSpPr>
        <xdr:cNvPr id="840" name="楕円 839">
          <a:extLst>
            <a:ext uri="{FF2B5EF4-FFF2-40B4-BE49-F238E27FC236}">
              <a16:creationId xmlns:a16="http://schemas.microsoft.com/office/drawing/2014/main" id="{11E476CF-97A5-4AE4-9E48-532AE6DEC29E}"/>
            </a:ext>
          </a:extLst>
        </xdr:cNvPr>
        <xdr:cNvSpPr/>
      </xdr:nvSpPr>
      <xdr:spPr>
        <a:xfrm>
          <a:off x="20383500" y="18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141123</xdr:rowOff>
    </xdr:from>
    <xdr:to>
      <xdr:col>111</xdr:col>
      <xdr:colOff>177800</xdr:colOff>
      <xdr:row>108</xdr:row>
      <xdr:rowOff>141503</xdr:rowOff>
    </xdr:to>
    <xdr:cxnSp macro="">
      <xdr:nvCxnSpPr>
        <xdr:cNvPr id="841" name="直線コネクタ 840">
          <a:extLst>
            <a:ext uri="{FF2B5EF4-FFF2-40B4-BE49-F238E27FC236}">
              <a16:creationId xmlns:a16="http://schemas.microsoft.com/office/drawing/2014/main" id="{442A9359-CA15-46CA-B624-3F3D0D1A1F20}"/>
            </a:ext>
          </a:extLst>
        </xdr:cNvPr>
        <xdr:cNvCxnSpPr/>
      </xdr:nvCxnSpPr>
      <xdr:spPr>
        <a:xfrm flipV="1">
          <a:off x="20434300" y="1865772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2" name="n_1aveValue【公民館】&#10;一人当たり面積">
          <a:extLst>
            <a:ext uri="{FF2B5EF4-FFF2-40B4-BE49-F238E27FC236}">
              <a16:creationId xmlns:a16="http://schemas.microsoft.com/office/drawing/2014/main" id="{E636F1DB-CBB1-46CC-B1A1-009B95CC78B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3" name="n_2aveValue【公民館】&#10;一人当たり面積">
          <a:extLst>
            <a:ext uri="{FF2B5EF4-FFF2-40B4-BE49-F238E27FC236}">
              <a16:creationId xmlns:a16="http://schemas.microsoft.com/office/drawing/2014/main" id="{1EC1048B-2A71-4266-ADC2-13540B4230B5}"/>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44" name="n_3aveValue【公民館】&#10;一人当たり面積">
          <a:extLst>
            <a:ext uri="{FF2B5EF4-FFF2-40B4-BE49-F238E27FC236}">
              <a16:creationId xmlns:a16="http://schemas.microsoft.com/office/drawing/2014/main" id="{A0139678-5274-46B0-9B5F-5C1C965819F9}"/>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45" name="n_4aveValue【公民館】&#10;一人当たり面積">
          <a:extLst>
            <a:ext uri="{FF2B5EF4-FFF2-40B4-BE49-F238E27FC236}">
              <a16:creationId xmlns:a16="http://schemas.microsoft.com/office/drawing/2014/main" id="{3230CE3C-AD4E-402B-8F90-427E23A065D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11600</xdr:rowOff>
    </xdr:from>
    <xdr:ext cx="469744" cy="259045"/>
    <xdr:sp macro="" textlink="">
      <xdr:nvSpPr>
        <xdr:cNvPr id="846" name="n_1mainValue【公民館】&#10;一人当たり面積">
          <a:extLst>
            <a:ext uri="{FF2B5EF4-FFF2-40B4-BE49-F238E27FC236}">
              <a16:creationId xmlns:a16="http://schemas.microsoft.com/office/drawing/2014/main" id="{76054EAD-E51B-4403-B949-80ABB6E42951}"/>
            </a:ext>
          </a:extLst>
        </xdr:cNvPr>
        <xdr:cNvSpPr txBox="1"/>
      </xdr:nvSpPr>
      <xdr:spPr>
        <a:xfrm>
          <a:off x="21075727" y="186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11980</xdr:rowOff>
    </xdr:from>
    <xdr:ext cx="469744" cy="259045"/>
    <xdr:sp macro="" textlink="">
      <xdr:nvSpPr>
        <xdr:cNvPr id="847" name="n_2mainValue【公民館】&#10;一人当たり面積">
          <a:extLst>
            <a:ext uri="{FF2B5EF4-FFF2-40B4-BE49-F238E27FC236}">
              <a16:creationId xmlns:a16="http://schemas.microsoft.com/office/drawing/2014/main" id="{3638C38F-5729-4BB9-9C47-7930EE699440}"/>
            </a:ext>
          </a:extLst>
        </xdr:cNvPr>
        <xdr:cNvSpPr txBox="1"/>
      </xdr:nvSpPr>
      <xdr:spPr>
        <a:xfrm>
          <a:off x="20199427" y="187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9F94C0E6-9DDF-4920-B873-7549CE7A29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CEA278F0-D61F-4DCE-A961-27D43DD384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9A14E294-D9A7-4B35-B5F0-41D5C68DB9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・道路においては、昭和２９年度から昭和６０年にかけ数多く路線の整備を行った。現在、老朽化の著しい箇所を住民のライフラインとして優先度の高い路線から道路改良事業を実施している。</a:t>
          </a:r>
        </a:p>
        <a:p>
          <a:r>
            <a:rPr kumimoji="1" lang="ja-JP" altLang="en-US" sz="1300">
              <a:latin typeface="ＭＳ Ｐゴシック" panose="020B0600070205080204" pitchFamily="50" charset="-128"/>
              <a:ea typeface="ＭＳ Ｐゴシック" panose="020B0600070205080204" pitchFamily="50" charset="-128"/>
            </a:rPr>
            <a:t>・学校施設においては、平成２６年度から平成２７年度において立て替えを実施した事により、維持管理費については今後減少する見込みである。小学校校舎においても、老朽化が進んでいるため、新校舎の立替を予定している。</a:t>
          </a:r>
        </a:p>
        <a:p>
          <a:r>
            <a:rPr kumimoji="1" lang="ja-JP" altLang="en-US" sz="1300">
              <a:latin typeface="ＭＳ Ｐゴシック" panose="020B0600070205080204" pitchFamily="50" charset="-128"/>
              <a:ea typeface="ＭＳ Ｐゴシック" panose="020B0600070205080204" pitchFamily="50" charset="-128"/>
            </a:rPr>
            <a:t>・港湾・漁港においては公共施設等総合管理計画を基にして、老朽化の把握や長寿命化、更新等を行う必要がある。</a:t>
          </a:r>
        </a:p>
        <a:p>
          <a:r>
            <a:rPr kumimoji="1" lang="ja-JP" altLang="en-US" sz="1300">
              <a:latin typeface="ＭＳ Ｐゴシック" panose="020B0600070205080204" pitchFamily="50" charset="-128"/>
              <a:ea typeface="ＭＳ Ｐゴシック" panose="020B0600070205080204" pitchFamily="50" charset="-128"/>
            </a:rPr>
            <a:t>・公営住宅においては、昭和５７年から平成１２年において建築整備を行った。年々維持管理費は増加傾向にあることから、長寿命化（耐震補強）及び更新等をする必要がある。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FF8FC9-6521-4EA7-A366-C12517316C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CFB38C-A3EB-4EB1-BBA2-5E4B8F6C2F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962F5A-6E0B-48C1-95F8-332646094C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F332EA-9FEC-4AC8-9E97-B0C2B68358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DDDCC5-95DA-4278-81A9-66B5398193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F11259-7409-4C68-AF56-D95625E2A8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437AF8-B5AA-4A93-90AC-8465059192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6CC5F7-B53D-49BB-B952-31F4270820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CEB878-2C86-47BA-912C-7365B4B40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FECA24-3675-4E17-A872-49A5E06775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D25B0E-C94C-4E4F-B674-05BAA94407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283500-FAA7-4C12-B0A3-88CB6FB143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081A66-2D5B-4003-8DAE-F97550DBF5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BF792B-1D27-48AA-81FA-37753FD3E1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D78A0F-B71B-4A07-B129-B2E23D69F2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942CDC-C3D8-4D70-B70F-12BBE9D8611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08E9E8-8367-4E2D-9030-A5653061BE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9C5BB7-D301-420F-9364-F110F0728A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D6C9B1-2428-4B98-A3D8-0231288B7A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A870BE-1CB9-44C7-B96A-E860786E97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7C3F6B-FFD8-4777-83C7-691DEF0C28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CAE102-704F-4325-912D-5E342166ED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839CC3-7585-4E20-9333-274664123D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9449E5-7794-4CBB-9124-39053F5E16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14237A-F6BD-4E66-819C-602DA20262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CB91A1-1DC2-4366-95C8-D0C685760C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07688C-D0FB-4E64-8851-0985B794D9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D6CF61-8057-464C-99DC-03B6408A44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048869-B2E4-4B0E-AFFD-3A7EB5F6B1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5DFEDE-3E08-41B6-A44A-B9515F6A53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22CEE8-8F2F-45BA-855A-59E8F34437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2361C3-C9F0-4D25-B9A5-78FE366E4D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ED43C0-1556-4D86-8CF4-332A5E1DA0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0FEBED-D2DC-4089-BCFE-D57A8B3080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C88B00-3792-433E-A01C-91248523FA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70A38F-86DF-4EE0-8194-201B76E9E3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A7010D-F509-4478-9838-C907D4CF42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77D20D-55BE-48FC-8587-AE04A2E7E0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5E77CA-EA46-48C4-8686-26AC71BA5D8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72870CB-7CD4-4FC0-AA7F-E365A3E691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BD4DF91-21DD-4116-A00D-1F347CF608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3456F1E-D383-452A-951D-77FE12ED34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5677339-5EFD-4312-9A04-E0806EDF7D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9ED122-C010-4C40-8B78-90CA85ABA3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15156A-4124-471B-BB2B-39B63446D9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E6D305A-6FD0-47DA-AEEE-9FD3262CA1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0E5AADB-D8A0-4B02-8243-181FE9BB0C9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C1C07DC-5012-4EC0-BED8-BB0F2A286F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CFB7A60-36C8-464E-ADE1-A764456491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596C209-E7F8-47C6-A38D-98CB1275B5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9B89104-D0C7-4CA8-A621-7E07287CCE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6C8C1DB-3245-4322-B2A5-4AAF34448B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8762A98-09CF-45D3-81B5-D49118DFD2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FAF4CB1-FA64-4D91-809B-8BA26F65E0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576397-6F4F-4927-8111-640A232066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6BB9877-4920-4DA2-B3E5-4CC57A08AB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3055FE1-6537-49BB-B47F-77724B31D2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E2D81DB-150F-4C10-87AD-CC80DB1319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4F1DC32-68A4-427B-A9DD-83038816E6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1F46C08-7F90-4B84-AF83-EB60519BB08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EF2DBC6-D1C8-4D3A-B224-B142F865F3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1A72E1C-4862-445C-A819-26CB536161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E7DA995-5E96-44AD-A6F0-12795F3B13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0401E89-47EA-4CF1-A06D-8CBE017BA9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97CA456-7ED0-46DD-A660-3B2EE4DC4E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7D7CD67-DF47-4166-BA68-FDEA8E9B16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49EC090-4270-4B8A-8986-53AD789DA8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EF805A4-3BA5-491A-A83D-C87A3F921C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EEE11AB-1674-4351-BDD4-C08AD236CE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2B0E0B4-1174-4D95-901D-12C7DFF27E1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ACFE668-E969-4BE2-82BB-4FE3CDF2A2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5B6D81F-25CC-4574-A5EB-D2D30EA9EF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C3FD729-1CC5-4791-A588-CDB7278ADF8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78306BA-6EB2-4556-B0F8-D4966B031EF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F72A92B-8ABA-4C15-AFD4-94959E02A54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1CDC0FE-2F70-46F8-AB78-A023F08EB881}"/>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839865FB-DD46-4A20-9DA2-2F91FDBE676A}"/>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A894397-FCA1-4ED2-933A-EEF431C05DB2}"/>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C309D425-43B7-493C-A382-33819063EE5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B763DBA8-5CCE-4B47-957C-6054B4F8C164}"/>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95512DC9-BB9D-41CF-BF6E-A37C4B75FE89}"/>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2BDB7737-7C46-4B47-9E38-216367AF5E23}"/>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929DB5E8-76A7-49AB-912B-23A3E10F4C77}"/>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2CE914-1E1D-4DE6-95D9-FD555E4FB2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B04C9D4-2B01-4ED2-8996-EC565873D0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D6ACED9-962C-4F78-BC67-24A05741DA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138A587-EB23-4FBB-9AB9-620E9334BD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7A7AC2F-1D5F-4EA2-9400-3FE04BBFB4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90" name="楕円 89">
          <a:extLst>
            <a:ext uri="{FF2B5EF4-FFF2-40B4-BE49-F238E27FC236}">
              <a16:creationId xmlns:a16="http://schemas.microsoft.com/office/drawing/2014/main" id="{DC16C83D-601F-4FD2-9043-1CF0F90B54C4}"/>
            </a:ext>
          </a:extLst>
        </xdr:cNvPr>
        <xdr:cNvSpPr/>
      </xdr:nvSpPr>
      <xdr:spPr>
        <a:xfrm>
          <a:off x="4584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8E177CE-1DE7-4C00-B579-9737C1D82257}"/>
            </a:ext>
          </a:extLst>
        </xdr:cNvPr>
        <xdr:cNvSpPr txBox="1"/>
      </xdr:nvSpPr>
      <xdr:spPr>
        <a:xfrm>
          <a:off x="4673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92" name="楕円 91">
          <a:extLst>
            <a:ext uri="{FF2B5EF4-FFF2-40B4-BE49-F238E27FC236}">
              <a16:creationId xmlns:a16="http://schemas.microsoft.com/office/drawing/2014/main" id="{9235011F-1361-4937-ACF2-0D29F5DFAA88}"/>
            </a:ext>
          </a:extLst>
        </xdr:cNvPr>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132262</xdr:rowOff>
    </xdr:to>
    <xdr:cxnSp macro="">
      <xdr:nvCxnSpPr>
        <xdr:cNvPr id="93" name="直線コネクタ 92">
          <a:extLst>
            <a:ext uri="{FF2B5EF4-FFF2-40B4-BE49-F238E27FC236}">
              <a16:creationId xmlns:a16="http://schemas.microsoft.com/office/drawing/2014/main" id="{1F9D9CCF-ABFD-4E21-BDDC-5AE2560D9940}"/>
            </a:ext>
          </a:extLst>
        </xdr:cNvPr>
        <xdr:cNvCxnSpPr/>
      </xdr:nvCxnSpPr>
      <xdr:spPr>
        <a:xfrm>
          <a:off x="3797300" y="102118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94" name="楕円 93">
          <a:extLst>
            <a:ext uri="{FF2B5EF4-FFF2-40B4-BE49-F238E27FC236}">
              <a16:creationId xmlns:a16="http://schemas.microsoft.com/office/drawing/2014/main" id="{AA3EE2AB-0919-434A-8333-6028C226636F}"/>
            </a:ext>
          </a:extLst>
        </xdr:cNvPr>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96338</xdr:rowOff>
    </xdr:to>
    <xdr:cxnSp macro="">
      <xdr:nvCxnSpPr>
        <xdr:cNvPr id="95" name="直線コネクタ 94">
          <a:extLst>
            <a:ext uri="{FF2B5EF4-FFF2-40B4-BE49-F238E27FC236}">
              <a16:creationId xmlns:a16="http://schemas.microsoft.com/office/drawing/2014/main" id="{97D2BC1C-6118-47ED-B0C9-373A1E8BFD55}"/>
            </a:ext>
          </a:extLst>
        </xdr:cNvPr>
        <xdr:cNvCxnSpPr/>
      </xdr:nvCxnSpPr>
      <xdr:spPr>
        <a:xfrm>
          <a:off x="2908300" y="101759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145143</xdr:rowOff>
    </xdr:from>
    <xdr:to>
      <xdr:col>10</xdr:col>
      <xdr:colOff>165100</xdr:colOff>
      <xdr:row>59</xdr:row>
      <xdr:rowOff>75293</xdr:rowOff>
    </xdr:to>
    <xdr:sp macro="" textlink="">
      <xdr:nvSpPr>
        <xdr:cNvPr id="96" name="楕円 95">
          <a:extLst>
            <a:ext uri="{FF2B5EF4-FFF2-40B4-BE49-F238E27FC236}">
              <a16:creationId xmlns:a16="http://schemas.microsoft.com/office/drawing/2014/main" id="{F0F6DFA1-98E9-4766-AF4D-6B8A221C6AE9}"/>
            </a:ext>
          </a:extLst>
        </xdr:cNvPr>
        <xdr:cNvSpPr/>
      </xdr:nvSpPr>
      <xdr:spPr>
        <a:xfrm>
          <a:off x="196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59</xdr:row>
      <xdr:rowOff>60416</xdr:rowOff>
    </xdr:to>
    <xdr:cxnSp macro="">
      <xdr:nvCxnSpPr>
        <xdr:cNvPr id="97" name="直線コネクタ 96">
          <a:extLst>
            <a:ext uri="{FF2B5EF4-FFF2-40B4-BE49-F238E27FC236}">
              <a16:creationId xmlns:a16="http://schemas.microsoft.com/office/drawing/2014/main" id="{E34D98FF-998E-4312-A5B5-02DA50605E79}"/>
            </a:ext>
          </a:extLst>
        </xdr:cNvPr>
        <xdr:cNvCxnSpPr/>
      </xdr:nvCxnSpPr>
      <xdr:spPr>
        <a:xfrm>
          <a:off x="2019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98" name="楕円 97">
          <a:extLst>
            <a:ext uri="{FF2B5EF4-FFF2-40B4-BE49-F238E27FC236}">
              <a16:creationId xmlns:a16="http://schemas.microsoft.com/office/drawing/2014/main" id="{A212C89F-04EE-4D40-8427-911AC3884C49}"/>
            </a:ext>
          </a:extLst>
        </xdr:cNvPr>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24493</xdr:rowOff>
    </xdr:to>
    <xdr:cxnSp macro="">
      <xdr:nvCxnSpPr>
        <xdr:cNvPr id="99" name="直線コネクタ 98">
          <a:extLst>
            <a:ext uri="{FF2B5EF4-FFF2-40B4-BE49-F238E27FC236}">
              <a16:creationId xmlns:a16="http://schemas.microsoft.com/office/drawing/2014/main" id="{D779F7F0-BCAA-4BEF-8C20-94D4C8DBE4A8}"/>
            </a:ext>
          </a:extLst>
        </xdr:cNvPr>
        <xdr:cNvCxnSpPr/>
      </xdr:nvCxnSpPr>
      <xdr:spPr>
        <a:xfrm>
          <a:off x="1130300" y="10081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95902C66-E8D3-4326-9B72-8C0FFC12E2F3}"/>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AACFCF8A-FBB7-40B7-9114-FBDDBB506AC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E744A08D-0C8A-4A12-BB16-19CFAD7E9175}"/>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EE3AC9B6-B808-46A0-B7B4-CE627961581F}"/>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104" name="n_1mainValue【体育館・プール】&#10;有形固定資産減価償却率">
          <a:extLst>
            <a:ext uri="{FF2B5EF4-FFF2-40B4-BE49-F238E27FC236}">
              <a16:creationId xmlns:a16="http://schemas.microsoft.com/office/drawing/2014/main" id="{4B619F65-353A-4ACE-BCFB-23EA2C524587}"/>
            </a:ext>
          </a:extLst>
        </xdr:cNvPr>
        <xdr:cNvSpPr txBox="1"/>
      </xdr:nvSpPr>
      <xdr:spPr>
        <a:xfrm>
          <a:off x="3582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105" name="n_2mainValue【体育館・プール】&#10;有形固定資産減価償却率">
          <a:extLst>
            <a:ext uri="{FF2B5EF4-FFF2-40B4-BE49-F238E27FC236}">
              <a16:creationId xmlns:a16="http://schemas.microsoft.com/office/drawing/2014/main" id="{46506A92-4AC1-423F-A225-9BF73D2A4CB3}"/>
            </a:ext>
          </a:extLst>
        </xdr:cNvPr>
        <xdr:cNvSpPr txBox="1"/>
      </xdr:nvSpPr>
      <xdr:spPr>
        <a:xfrm>
          <a:off x="2705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06" name="n_3mainValue【体育館・プール】&#10;有形固定資産減価償却率">
          <a:extLst>
            <a:ext uri="{FF2B5EF4-FFF2-40B4-BE49-F238E27FC236}">
              <a16:creationId xmlns:a16="http://schemas.microsoft.com/office/drawing/2014/main" id="{65CC8BFA-83A3-4E8F-973A-72DC75358401}"/>
            </a:ext>
          </a:extLst>
        </xdr:cNvPr>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107" name="n_4mainValue【体育館・プール】&#10;有形固定資産減価償却率">
          <a:extLst>
            <a:ext uri="{FF2B5EF4-FFF2-40B4-BE49-F238E27FC236}">
              <a16:creationId xmlns:a16="http://schemas.microsoft.com/office/drawing/2014/main" id="{D17AFACF-DCCE-40BA-AD49-ABD1F0D6DE1A}"/>
            </a:ext>
          </a:extLst>
        </xdr:cNvPr>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B7185CE-6555-4677-B38D-9BC55DCA6D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9649014-DC14-481D-B1DB-101A83FE1E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BAE2173-87C8-41BB-BD5D-ADD13D3457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9BF349B-ADE6-41A2-B6C5-E0994CD92E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91E1F2B-77BA-414B-8B38-20153BD1B0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4F0EE68-CF9B-41FF-A355-394EEFD558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D5E58A8-C2EB-4C6E-9BDF-525EC3659B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E30BDAD-311E-4F7E-BBF5-AF6DE7265F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C5EF6DF-138C-431A-B8EB-B17AD570B1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1B5ED4B-1042-42EE-A221-975A5C005C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8CD6CCB0-BE78-4380-9932-53320F0FE23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ED0BC6A2-1505-4915-B8C8-C2D43EEB82B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B45EF658-E7CC-4938-ABF5-E9606656022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04F8B74-F45E-4587-BC7F-45FBE0BD46C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5F766A9-7D0D-4175-BDDD-88B9BBD4CB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78C5612-2BBE-4417-8999-14B3A715670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8A513F77-FD6F-452F-B578-244A59B9B95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4F50AF3D-3D56-481E-8E80-8AC5C916365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397E033-8168-49BD-AC82-82680DF65DF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4E9F4151-9686-4338-8947-3A3B90C4207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95AFC722-369D-48EF-9F77-18E7F9DA45A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135A7B0A-61ED-445D-97D9-38FD9645ECA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48EE3DD0-EADB-426B-BDC3-01C823D9C8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D5C2C451-541F-4C37-8156-11EA1004984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6852642F-5BB1-44B8-B6BD-F601ED4C91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2E7A9596-3AFB-4C69-A084-406B5C2F1C09}"/>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08A51FDB-E500-4DF9-B0DE-84B46E5A9F5B}"/>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E59EBDE4-9F21-4BDB-AB92-27A245EFF63B}"/>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3024AC80-1E50-4A57-A341-C765B42F658E}"/>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107ED7B1-F480-4F19-B5AC-6F6CB42390B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AB50823D-7236-4C5D-95DB-44BD8056840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21397D76-3B7D-435F-91D7-B9014D9C6B91}"/>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115B9462-A168-4F08-AA56-DBD825D81A09}"/>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6B80EB1B-2A55-4478-B6FF-B930517A4C3A}"/>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3F6169D2-C84D-4580-84B7-668CAF05603F}"/>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F61AD4E8-6DCE-402A-9C8F-FE21DFAF90C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BB892DD-59EC-4B2D-8780-90372D9394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B67F804-34B8-4409-9D30-DE6A9B0605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4A982E9-3819-437F-B884-EB057CD8B9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63A6157-0AF1-4859-B813-9A3DE323CD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1C2BB84-1D82-4636-B702-931105DC9D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149715</xdr:rowOff>
    </xdr:from>
    <xdr:to>
      <xdr:col>55</xdr:col>
      <xdr:colOff>50800</xdr:colOff>
      <xdr:row>62</xdr:row>
      <xdr:rowOff>79865</xdr:rowOff>
    </xdr:to>
    <xdr:sp macro="" textlink="">
      <xdr:nvSpPr>
        <xdr:cNvPr id="149" name="楕円 148">
          <a:extLst>
            <a:ext uri="{FF2B5EF4-FFF2-40B4-BE49-F238E27FC236}">
              <a16:creationId xmlns:a16="http://schemas.microsoft.com/office/drawing/2014/main" id="{1A83734E-D57E-4ED6-8FB8-68881EA28F8D}"/>
            </a:ext>
          </a:extLst>
        </xdr:cNvPr>
        <xdr:cNvSpPr/>
      </xdr:nvSpPr>
      <xdr:spPr>
        <a:xfrm>
          <a:off x="10426700" y="106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1142</xdr:rowOff>
    </xdr:from>
    <xdr:ext cx="469744" cy="259045"/>
    <xdr:sp macro="" textlink="">
      <xdr:nvSpPr>
        <xdr:cNvPr id="150" name="【体育館・プール】&#10;一人当たり面積該当値テキスト">
          <a:extLst>
            <a:ext uri="{FF2B5EF4-FFF2-40B4-BE49-F238E27FC236}">
              <a16:creationId xmlns:a16="http://schemas.microsoft.com/office/drawing/2014/main" id="{B92A899C-1A56-4BB8-A3CC-5198D2C2D934}"/>
            </a:ext>
          </a:extLst>
        </xdr:cNvPr>
        <xdr:cNvSpPr txBox="1"/>
      </xdr:nvSpPr>
      <xdr:spPr>
        <a:xfrm>
          <a:off x="10515600" y="104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156573</xdr:rowOff>
    </xdr:from>
    <xdr:to>
      <xdr:col>50</xdr:col>
      <xdr:colOff>165100</xdr:colOff>
      <xdr:row>62</xdr:row>
      <xdr:rowOff>86723</xdr:rowOff>
    </xdr:to>
    <xdr:sp macro="" textlink="">
      <xdr:nvSpPr>
        <xdr:cNvPr id="151" name="楕円 150">
          <a:extLst>
            <a:ext uri="{FF2B5EF4-FFF2-40B4-BE49-F238E27FC236}">
              <a16:creationId xmlns:a16="http://schemas.microsoft.com/office/drawing/2014/main" id="{D7AF8B9D-1FA2-4DD3-B5A3-72D0C873C5ED}"/>
            </a:ext>
          </a:extLst>
        </xdr:cNvPr>
        <xdr:cNvSpPr/>
      </xdr:nvSpPr>
      <xdr:spPr>
        <a:xfrm>
          <a:off x="9588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29065</xdr:rowOff>
    </xdr:from>
    <xdr:to>
      <xdr:col>55</xdr:col>
      <xdr:colOff>0</xdr:colOff>
      <xdr:row>62</xdr:row>
      <xdr:rowOff>35923</xdr:rowOff>
    </xdr:to>
    <xdr:cxnSp macro="">
      <xdr:nvCxnSpPr>
        <xdr:cNvPr id="152" name="直線コネクタ 151">
          <a:extLst>
            <a:ext uri="{FF2B5EF4-FFF2-40B4-BE49-F238E27FC236}">
              <a16:creationId xmlns:a16="http://schemas.microsoft.com/office/drawing/2014/main" id="{64B49C32-AB7A-41F7-BE84-42F7EB77FD31}"/>
            </a:ext>
          </a:extLst>
        </xdr:cNvPr>
        <xdr:cNvCxnSpPr/>
      </xdr:nvCxnSpPr>
      <xdr:spPr>
        <a:xfrm flipV="1">
          <a:off x="9639300" y="1065896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xdr:rowOff>
    </xdr:from>
    <xdr:to>
      <xdr:col>46</xdr:col>
      <xdr:colOff>38100</xdr:colOff>
      <xdr:row>62</xdr:row>
      <xdr:rowOff>101745</xdr:rowOff>
    </xdr:to>
    <xdr:sp macro="" textlink="">
      <xdr:nvSpPr>
        <xdr:cNvPr id="153" name="楕円 152">
          <a:extLst>
            <a:ext uri="{FF2B5EF4-FFF2-40B4-BE49-F238E27FC236}">
              <a16:creationId xmlns:a16="http://schemas.microsoft.com/office/drawing/2014/main" id="{E9545D55-BD31-43E6-92F5-09853B8E13AA}"/>
            </a:ext>
          </a:extLst>
        </xdr:cNvPr>
        <xdr:cNvSpPr/>
      </xdr:nvSpPr>
      <xdr:spPr>
        <a:xfrm>
          <a:off x="8699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35923</xdr:rowOff>
    </xdr:from>
    <xdr:to>
      <xdr:col>50</xdr:col>
      <xdr:colOff>114300</xdr:colOff>
      <xdr:row>62</xdr:row>
      <xdr:rowOff>50945</xdr:rowOff>
    </xdr:to>
    <xdr:cxnSp macro="">
      <xdr:nvCxnSpPr>
        <xdr:cNvPr id="154" name="直線コネクタ 153">
          <a:extLst>
            <a:ext uri="{FF2B5EF4-FFF2-40B4-BE49-F238E27FC236}">
              <a16:creationId xmlns:a16="http://schemas.microsoft.com/office/drawing/2014/main" id="{4BB1D1AE-8447-4AC8-89DC-E1BF39D3F53C}"/>
            </a:ext>
          </a:extLst>
        </xdr:cNvPr>
        <xdr:cNvCxnSpPr/>
      </xdr:nvCxnSpPr>
      <xdr:spPr>
        <a:xfrm flipV="1">
          <a:off x="8750300" y="1066582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155" name="楕円 154">
          <a:extLst>
            <a:ext uri="{FF2B5EF4-FFF2-40B4-BE49-F238E27FC236}">
              <a16:creationId xmlns:a16="http://schemas.microsoft.com/office/drawing/2014/main" id="{06615DBE-29AB-4849-9C1F-ED2A2DD31F87}"/>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50945</xdr:rowOff>
    </xdr:from>
    <xdr:to>
      <xdr:col>45</xdr:col>
      <xdr:colOff>177800</xdr:colOff>
      <xdr:row>63</xdr:row>
      <xdr:rowOff>0</xdr:rowOff>
    </xdr:to>
    <xdr:cxnSp macro="">
      <xdr:nvCxnSpPr>
        <xdr:cNvPr id="156" name="直線コネクタ 155">
          <a:extLst>
            <a:ext uri="{FF2B5EF4-FFF2-40B4-BE49-F238E27FC236}">
              <a16:creationId xmlns:a16="http://schemas.microsoft.com/office/drawing/2014/main" id="{8DBF7DFD-0D98-4694-BC06-4C860A66FB90}"/>
            </a:ext>
          </a:extLst>
        </xdr:cNvPr>
        <xdr:cNvCxnSpPr/>
      </xdr:nvCxnSpPr>
      <xdr:spPr>
        <a:xfrm flipV="1">
          <a:off x="7861300" y="10680845"/>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13698</xdr:rowOff>
    </xdr:from>
    <xdr:to>
      <xdr:col>36</xdr:col>
      <xdr:colOff>165100</xdr:colOff>
      <xdr:row>62</xdr:row>
      <xdr:rowOff>115298</xdr:rowOff>
    </xdr:to>
    <xdr:sp macro="" textlink="">
      <xdr:nvSpPr>
        <xdr:cNvPr id="157" name="楕円 156">
          <a:extLst>
            <a:ext uri="{FF2B5EF4-FFF2-40B4-BE49-F238E27FC236}">
              <a16:creationId xmlns:a16="http://schemas.microsoft.com/office/drawing/2014/main" id="{73F4281A-4F2E-4656-AFA6-C40EF13700E2}"/>
            </a:ext>
          </a:extLst>
        </xdr:cNvPr>
        <xdr:cNvSpPr/>
      </xdr:nvSpPr>
      <xdr:spPr>
        <a:xfrm>
          <a:off x="6921500" y="10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64498</xdr:rowOff>
    </xdr:from>
    <xdr:to>
      <xdr:col>41</xdr:col>
      <xdr:colOff>50800</xdr:colOff>
      <xdr:row>63</xdr:row>
      <xdr:rowOff>0</xdr:rowOff>
    </xdr:to>
    <xdr:cxnSp macro="">
      <xdr:nvCxnSpPr>
        <xdr:cNvPr id="158" name="直線コネクタ 157">
          <a:extLst>
            <a:ext uri="{FF2B5EF4-FFF2-40B4-BE49-F238E27FC236}">
              <a16:creationId xmlns:a16="http://schemas.microsoft.com/office/drawing/2014/main" id="{DA1C8484-CCE6-46AE-9870-A23C0022BA9D}"/>
            </a:ext>
          </a:extLst>
        </xdr:cNvPr>
        <xdr:cNvCxnSpPr/>
      </xdr:nvCxnSpPr>
      <xdr:spPr>
        <a:xfrm>
          <a:off x="6972300" y="10694398"/>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6C837AEC-1E1D-4053-8B45-7F5DFF4F8D7F}"/>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96841DFD-CF72-4FFD-8DE8-48F4EDD26F26}"/>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95B4588C-1D7C-4F9C-9770-142F39F0AB8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1CB72CBB-4684-406F-873A-D3D4C3A522C6}"/>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103250</xdr:rowOff>
    </xdr:from>
    <xdr:ext cx="469744" cy="259045"/>
    <xdr:sp macro="" textlink="">
      <xdr:nvSpPr>
        <xdr:cNvPr id="163" name="n_1mainValue【体育館・プール】&#10;一人当たり面積">
          <a:extLst>
            <a:ext uri="{FF2B5EF4-FFF2-40B4-BE49-F238E27FC236}">
              <a16:creationId xmlns:a16="http://schemas.microsoft.com/office/drawing/2014/main" id="{C834492F-90A9-413D-AA4A-3B3ABF236425}"/>
            </a:ext>
          </a:extLst>
        </xdr:cNvPr>
        <xdr:cNvSpPr txBox="1"/>
      </xdr:nvSpPr>
      <xdr:spPr>
        <a:xfrm>
          <a:off x="9391727" y="103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118272</xdr:rowOff>
    </xdr:from>
    <xdr:ext cx="469744" cy="259045"/>
    <xdr:sp macro="" textlink="">
      <xdr:nvSpPr>
        <xdr:cNvPr id="164" name="n_2mainValue【体育館・プール】&#10;一人当たり面積">
          <a:extLst>
            <a:ext uri="{FF2B5EF4-FFF2-40B4-BE49-F238E27FC236}">
              <a16:creationId xmlns:a16="http://schemas.microsoft.com/office/drawing/2014/main" id="{26A4B342-A552-4588-8872-0E52DD94DFD8}"/>
            </a:ext>
          </a:extLst>
        </xdr:cNvPr>
        <xdr:cNvSpPr txBox="1"/>
      </xdr:nvSpPr>
      <xdr:spPr>
        <a:xfrm>
          <a:off x="8515427" y="104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67327</xdr:rowOff>
    </xdr:from>
    <xdr:ext cx="469744" cy="259045"/>
    <xdr:sp macro="" textlink="">
      <xdr:nvSpPr>
        <xdr:cNvPr id="165" name="n_3mainValue【体育館・プール】&#10;一人当たり面積">
          <a:extLst>
            <a:ext uri="{FF2B5EF4-FFF2-40B4-BE49-F238E27FC236}">
              <a16:creationId xmlns:a16="http://schemas.microsoft.com/office/drawing/2014/main" id="{9677E0A5-2B0C-472D-A467-7CFFA0F0640B}"/>
            </a:ext>
          </a:extLst>
        </xdr:cNvPr>
        <xdr:cNvSpPr txBox="1"/>
      </xdr:nvSpPr>
      <xdr:spPr>
        <a:xfrm>
          <a:off x="7626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131825</xdr:rowOff>
    </xdr:from>
    <xdr:ext cx="469744" cy="259045"/>
    <xdr:sp macro="" textlink="">
      <xdr:nvSpPr>
        <xdr:cNvPr id="166" name="n_4mainValue【体育館・プール】&#10;一人当たり面積">
          <a:extLst>
            <a:ext uri="{FF2B5EF4-FFF2-40B4-BE49-F238E27FC236}">
              <a16:creationId xmlns:a16="http://schemas.microsoft.com/office/drawing/2014/main" id="{894DB62D-E85E-47CF-877A-875EDD6E03B0}"/>
            </a:ext>
          </a:extLst>
        </xdr:cNvPr>
        <xdr:cNvSpPr txBox="1"/>
      </xdr:nvSpPr>
      <xdr:spPr>
        <a:xfrm>
          <a:off x="6737427" y="1041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4AF305F3-5C06-4AA8-865F-22A73E1690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10899620-74FA-419D-9F35-A3D585043B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70792C66-617D-4FB2-B2B8-F62F76502F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66FF2CC4-F1B3-4AA1-9DA1-05E1A1D723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D47F1C52-4DF8-4048-85C7-39A0348A38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FA09B81-7463-45D4-9F92-E1FBBF9E43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7DC1276-9A1E-42A1-8CC5-68099EB43A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4EF5430F-2665-421A-9A7B-AF09CAD920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987656E-91E1-4C4B-99AD-8904D46FF3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49C92318-2B8E-45B2-81A3-529F826EC2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2E9EE50F-D989-4699-88E4-035EA6C76E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97EAF6CC-A5BA-4FB9-91AF-35AD46FA6D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A8E30EA-CE1A-4C97-B8EB-DE27AE4ED4D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7E87FA0-2E2A-41E7-8A88-75A7D367F8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F6D15BDA-74C0-4DDD-A71E-31CC128D8A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4E65CD79-84AD-4544-AA36-919133A7B4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1D4BB4A4-2858-482E-9F43-0AEC37293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558D114C-189D-4250-B2C8-2868C8C3D6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A36C2D74-6F28-449D-82CE-12A7AD0B83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5573916-851A-46D7-AE00-3199194E19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F200BA2-0AB7-4C4F-B6CD-A799484EC1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40A47D8-D954-427A-B339-FD13507294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3E541EDA-0B93-4208-B795-85A55181A7D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4F0F6A9-A292-4BB1-BAD5-391C44CA46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1C825D6-37C9-413E-BF14-CC62F23B76B9}"/>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4B8EADD-58AF-4165-BEB0-552773913B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CA396C61-1A63-417E-BA48-66F8A0DAF95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44CB0D08-4A98-4666-AD27-6F02B591398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0391062F-3C8A-45B8-A605-F71DB21D5CAC}"/>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2807703-4588-46B3-9D29-85DD4869FD47}"/>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C308BED5-6786-416F-8352-53E31E14517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777AAE6F-2CDF-48D8-96BB-636D7B38E84C}"/>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B87A289B-06A1-406D-95FA-BB4EEF0C324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8F186E56-F477-4A67-AD59-461BA8005618}"/>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2F04D3F8-006F-46DC-878B-50CA28B1AFD5}"/>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0DDD1D1-1E65-451A-839B-ED8283A897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7A791D4-35B7-4A6C-854A-424303A4B6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DB6DF4A-CDFC-46AC-A2C3-2355BDDB82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6ACED06-1C3D-4C4C-A241-BC9F76C1BA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4100CA57-19FA-4EB8-82D9-9DA590FCE2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07" name="楕円 206">
          <a:extLst>
            <a:ext uri="{FF2B5EF4-FFF2-40B4-BE49-F238E27FC236}">
              <a16:creationId xmlns:a16="http://schemas.microsoft.com/office/drawing/2014/main" id="{54472712-1C43-4B4E-AEA0-4529BC6BC5D9}"/>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E9994A0-00B9-440C-8511-8A2F410C6934}"/>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09" name="楕円 208">
          <a:extLst>
            <a:ext uri="{FF2B5EF4-FFF2-40B4-BE49-F238E27FC236}">
              <a16:creationId xmlns:a16="http://schemas.microsoft.com/office/drawing/2014/main" id="{F5FF745A-A9E5-467E-ACD2-873AAA74B77B}"/>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76200</xdr:rowOff>
    </xdr:to>
    <xdr:cxnSp macro="">
      <xdr:nvCxnSpPr>
        <xdr:cNvPr id="210" name="直線コネクタ 209">
          <a:extLst>
            <a:ext uri="{FF2B5EF4-FFF2-40B4-BE49-F238E27FC236}">
              <a16:creationId xmlns:a16="http://schemas.microsoft.com/office/drawing/2014/main" id="{19E86AD6-8783-413F-9C84-C685A1B3C7F9}"/>
            </a:ext>
          </a:extLst>
        </xdr:cNvPr>
        <xdr:cNvCxnSpPr/>
      </xdr:nvCxnSpPr>
      <xdr:spPr>
        <a:xfrm>
          <a:off x="3797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11" name="楕円 210">
          <a:extLst>
            <a:ext uri="{FF2B5EF4-FFF2-40B4-BE49-F238E27FC236}">
              <a16:creationId xmlns:a16="http://schemas.microsoft.com/office/drawing/2014/main" id="{62ABD76C-4362-49A5-9801-335D2A7FD9B6}"/>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212" name="直線コネクタ 211">
          <a:extLst>
            <a:ext uri="{FF2B5EF4-FFF2-40B4-BE49-F238E27FC236}">
              <a16:creationId xmlns:a16="http://schemas.microsoft.com/office/drawing/2014/main" id="{8105A5CC-F4D6-46A9-B719-EA1FE278F278}"/>
            </a:ext>
          </a:extLst>
        </xdr:cNvPr>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213" name="楕円 212">
          <a:extLst>
            <a:ext uri="{FF2B5EF4-FFF2-40B4-BE49-F238E27FC236}">
              <a16:creationId xmlns:a16="http://schemas.microsoft.com/office/drawing/2014/main" id="{0AD295B2-3525-40B9-949B-FD3795EC7330}"/>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214" name="直線コネクタ 213">
          <a:extLst>
            <a:ext uri="{FF2B5EF4-FFF2-40B4-BE49-F238E27FC236}">
              <a16:creationId xmlns:a16="http://schemas.microsoft.com/office/drawing/2014/main" id="{E8D7D214-D1CE-49AB-AAAC-54425887979D}"/>
            </a:ext>
          </a:extLst>
        </xdr:cNvPr>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5" name="n_1aveValue【福祉施設】&#10;有形固定資産減価償却率">
          <a:extLst>
            <a:ext uri="{FF2B5EF4-FFF2-40B4-BE49-F238E27FC236}">
              <a16:creationId xmlns:a16="http://schemas.microsoft.com/office/drawing/2014/main" id="{0F19A0DF-D655-48CE-8F6C-6645470CC71F}"/>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6" name="n_2aveValue【福祉施設】&#10;有形固定資産減価償却率">
          <a:extLst>
            <a:ext uri="{FF2B5EF4-FFF2-40B4-BE49-F238E27FC236}">
              <a16:creationId xmlns:a16="http://schemas.microsoft.com/office/drawing/2014/main" id="{F0E23C70-6F3D-461A-BD1E-FF59EBF6CC4B}"/>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7" name="n_3aveValue【福祉施設】&#10;有形固定資産減価償却率">
          <a:extLst>
            <a:ext uri="{FF2B5EF4-FFF2-40B4-BE49-F238E27FC236}">
              <a16:creationId xmlns:a16="http://schemas.microsoft.com/office/drawing/2014/main" id="{B627C67D-FA04-4C52-AB48-D015C256E98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a:extLst>
            <a:ext uri="{FF2B5EF4-FFF2-40B4-BE49-F238E27FC236}">
              <a16:creationId xmlns:a16="http://schemas.microsoft.com/office/drawing/2014/main" id="{7C8F8227-5C56-4610-A08A-070DADCB0D2F}"/>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19" name="n_1mainValue【福祉施設】&#10;有形固定資産減価償却率">
          <a:extLst>
            <a:ext uri="{FF2B5EF4-FFF2-40B4-BE49-F238E27FC236}">
              <a16:creationId xmlns:a16="http://schemas.microsoft.com/office/drawing/2014/main" id="{09550D58-17C8-4E97-8693-C6B95467E4B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20" name="n_2mainValue【福祉施設】&#10;有形固定資産減価償却率">
          <a:extLst>
            <a:ext uri="{FF2B5EF4-FFF2-40B4-BE49-F238E27FC236}">
              <a16:creationId xmlns:a16="http://schemas.microsoft.com/office/drawing/2014/main" id="{CB812C43-8585-46E1-B371-BA68B86A1306}"/>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221" name="n_3mainValue【福祉施設】&#10;有形固定資産減価償却率">
          <a:extLst>
            <a:ext uri="{FF2B5EF4-FFF2-40B4-BE49-F238E27FC236}">
              <a16:creationId xmlns:a16="http://schemas.microsoft.com/office/drawing/2014/main" id="{C08A3828-901F-4602-AE67-2B9DE7689D9A}"/>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BBDFD4D7-27B8-4D4F-B647-8C8810E144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FD7AFD8-0414-4B98-822D-98D33BEC67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2B52DF2-7796-4D01-885C-E60D46BA78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4058231-6AAC-4C7A-A512-641A9FA956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7D09155C-0331-45C4-9102-971CA73CDE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46494427-FC96-4A1A-B39A-634E0ED981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2F9F556-C334-4C84-9255-393E969678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37C6542-BAA9-4E74-905F-416E215738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E1E2D6C0-508E-4933-B503-3EC20068E9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10534E7-9412-436C-99B9-718F39639C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F782F992-A99A-48E7-A410-C1DC05F1B6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AFBE8E37-5381-4E2A-9BD7-C6EBCFC2B0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DF2E64C7-7294-4D7A-A417-A3ADE56D72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B78E7521-CB06-40BA-9C9D-A143721BDA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AAFAC888-2E1F-4555-AE53-F4A4E63A8C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DF3BD091-B190-41F9-A246-7D55F15959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F7030228-22F3-4BA4-A94A-A96B683CFE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537A4C27-C869-493F-9F2E-CDED34A1A6C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38EB2231-2914-4734-A7A4-829493835B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6DD2E6D0-2225-43F7-817C-7A57D57D525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FBA750ED-10D7-42EB-9F1A-96E79E3E12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1E33D84-FC4A-4EC1-A022-4B80E6CFAB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1A202BD4-DCE9-4426-B378-FA3C91044B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7FB21625-1F6C-47D4-BC24-2530EC4893FF}"/>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828DB2D2-3F8D-4A86-9179-1D424BD1EDF3}"/>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DEAD1590-30DD-44A5-9838-03AEF04C13A2}"/>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E81617D6-B3DF-4EDF-9913-ADB7DAA4DCC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27A52C47-20A2-4255-8184-E2AB3D9B39B7}"/>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0" name="【福祉施設】&#10;一人当たり面積平均値テキスト">
          <a:extLst>
            <a:ext uri="{FF2B5EF4-FFF2-40B4-BE49-F238E27FC236}">
              <a16:creationId xmlns:a16="http://schemas.microsoft.com/office/drawing/2014/main" id="{3CC36EC1-5C67-46D2-8434-A405A1BA3ADC}"/>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6D7FF79B-D2AA-49CA-ADE0-C8FCD39B6DB1}"/>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4497D8A5-E06D-4688-8DF4-D72EBBEC2966}"/>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024BD666-17E6-49E3-8580-A5967E8D39A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63E80610-D024-4A61-BF83-CCF6B558F1F7}"/>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a:extLst>
            <a:ext uri="{FF2B5EF4-FFF2-40B4-BE49-F238E27FC236}">
              <a16:creationId xmlns:a16="http://schemas.microsoft.com/office/drawing/2014/main" id="{D46ECDEF-B22B-4070-8176-EF07A3A4BE4F}"/>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C2D20BF-D51E-4D6B-B324-9FBB1F58D1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F431DCD-0750-4A9B-BDF5-22ABCE86CF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E37B1CF-4E26-4633-8DD6-49BD050CB9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CA7874C-E035-4C7B-A579-CAFE539A66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5D6DA3A-DA56-474D-9D2C-872CCD60E7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261" name="楕円 260">
          <a:extLst>
            <a:ext uri="{FF2B5EF4-FFF2-40B4-BE49-F238E27FC236}">
              <a16:creationId xmlns:a16="http://schemas.microsoft.com/office/drawing/2014/main" id="{78895A22-7EBA-41D5-BD24-665A23599936}"/>
            </a:ext>
          </a:extLst>
        </xdr:cNvPr>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262" name="【福祉施設】&#10;一人当たり面積該当値テキスト">
          <a:extLst>
            <a:ext uri="{FF2B5EF4-FFF2-40B4-BE49-F238E27FC236}">
              <a16:creationId xmlns:a16="http://schemas.microsoft.com/office/drawing/2014/main" id="{4430FE8A-915B-47B9-BFE0-AC934DBA12B8}"/>
            </a:ext>
          </a:extLst>
        </xdr:cNvPr>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263" name="楕円 262">
          <a:extLst>
            <a:ext uri="{FF2B5EF4-FFF2-40B4-BE49-F238E27FC236}">
              <a16:creationId xmlns:a16="http://schemas.microsoft.com/office/drawing/2014/main" id="{9FD57208-C515-4EB0-A0C7-411A0A0CF601}"/>
            </a:ext>
          </a:extLst>
        </xdr:cNvPr>
        <xdr:cNvSpPr/>
      </xdr:nvSpPr>
      <xdr:spPr>
        <a:xfrm>
          <a:off x="9588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25146</xdr:rowOff>
    </xdr:to>
    <xdr:cxnSp macro="">
      <xdr:nvCxnSpPr>
        <xdr:cNvPr id="264" name="直線コネクタ 263">
          <a:extLst>
            <a:ext uri="{FF2B5EF4-FFF2-40B4-BE49-F238E27FC236}">
              <a16:creationId xmlns:a16="http://schemas.microsoft.com/office/drawing/2014/main" id="{DA04988A-902E-4C29-A95B-28E0D76311B1}"/>
            </a:ext>
          </a:extLst>
        </xdr:cNvPr>
        <xdr:cNvCxnSpPr/>
      </xdr:nvCxnSpPr>
      <xdr:spPr>
        <a:xfrm flipV="1">
          <a:off x="9639300" y="147683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148844</xdr:rowOff>
    </xdr:from>
    <xdr:to>
      <xdr:col>46</xdr:col>
      <xdr:colOff>38100</xdr:colOff>
      <xdr:row>86</xdr:row>
      <xdr:rowOff>78994</xdr:rowOff>
    </xdr:to>
    <xdr:sp macro="" textlink="">
      <xdr:nvSpPr>
        <xdr:cNvPr id="265" name="楕円 264">
          <a:extLst>
            <a:ext uri="{FF2B5EF4-FFF2-40B4-BE49-F238E27FC236}">
              <a16:creationId xmlns:a16="http://schemas.microsoft.com/office/drawing/2014/main" id="{E7CEEE73-2E23-49F4-8885-006A36F12D41}"/>
            </a:ext>
          </a:extLst>
        </xdr:cNvPr>
        <xdr:cNvSpPr/>
      </xdr:nvSpPr>
      <xdr:spPr>
        <a:xfrm>
          <a:off x="8699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28194</xdr:rowOff>
    </xdr:to>
    <xdr:cxnSp macro="">
      <xdr:nvCxnSpPr>
        <xdr:cNvPr id="266" name="直線コネクタ 265">
          <a:extLst>
            <a:ext uri="{FF2B5EF4-FFF2-40B4-BE49-F238E27FC236}">
              <a16:creationId xmlns:a16="http://schemas.microsoft.com/office/drawing/2014/main" id="{881ABED3-ADC7-4945-B030-6DEC7A899ED9}"/>
            </a:ext>
          </a:extLst>
        </xdr:cNvPr>
        <xdr:cNvCxnSpPr/>
      </xdr:nvCxnSpPr>
      <xdr:spPr>
        <a:xfrm flipV="1">
          <a:off x="8750300" y="147698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267" name="楕円 266">
          <a:extLst>
            <a:ext uri="{FF2B5EF4-FFF2-40B4-BE49-F238E27FC236}">
              <a16:creationId xmlns:a16="http://schemas.microsoft.com/office/drawing/2014/main" id="{1CB146EA-82F3-412C-A6CE-8439B97478C1}"/>
            </a:ext>
          </a:extLst>
        </xdr:cNvPr>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28194</xdr:rowOff>
    </xdr:from>
    <xdr:to>
      <xdr:col>45</xdr:col>
      <xdr:colOff>177800</xdr:colOff>
      <xdr:row>86</xdr:row>
      <xdr:rowOff>30480</xdr:rowOff>
    </xdr:to>
    <xdr:cxnSp macro="">
      <xdr:nvCxnSpPr>
        <xdr:cNvPr id="268" name="直線コネクタ 267">
          <a:extLst>
            <a:ext uri="{FF2B5EF4-FFF2-40B4-BE49-F238E27FC236}">
              <a16:creationId xmlns:a16="http://schemas.microsoft.com/office/drawing/2014/main" id="{BCCEE691-62B1-4018-BDC5-9DF36C48A42F}"/>
            </a:ext>
          </a:extLst>
        </xdr:cNvPr>
        <xdr:cNvCxnSpPr/>
      </xdr:nvCxnSpPr>
      <xdr:spPr>
        <a:xfrm flipV="1">
          <a:off x="7861300" y="14772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9" name="n_1aveValue【福祉施設】&#10;一人当たり面積">
          <a:extLst>
            <a:ext uri="{FF2B5EF4-FFF2-40B4-BE49-F238E27FC236}">
              <a16:creationId xmlns:a16="http://schemas.microsoft.com/office/drawing/2014/main" id="{A65A035D-6E86-4BAB-B3CB-3DE372FAC46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a:extLst>
            <a:ext uri="{FF2B5EF4-FFF2-40B4-BE49-F238E27FC236}">
              <a16:creationId xmlns:a16="http://schemas.microsoft.com/office/drawing/2014/main" id="{757A3F81-C987-4F5A-ABF6-7D810D8465D9}"/>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1" name="n_3aveValue【福祉施設】&#10;一人当たり面積">
          <a:extLst>
            <a:ext uri="{FF2B5EF4-FFF2-40B4-BE49-F238E27FC236}">
              <a16:creationId xmlns:a16="http://schemas.microsoft.com/office/drawing/2014/main" id="{18371B0E-C92F-4704-A739-70AF1FC7E555}"/>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a:extLst>
            <a:ext uri="{FF2B5EF4-FFF2-40B4-BE49-F238E27FC236}">
              <a16:creationId xmlns:a16="http://schemas.microsoft.com/office/drawing/2014/main" id="{0BC1E019-3BEA-4F89-A35B-D15877699E8B}"/>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67073</xdr:rowOff>
    </xdr:from>
    <xdr:ext cx="469744" cy="259045"/>
    <xdr:sp macro="" textlink="">
      <xdr:nvSpPr>
        <xdr:cNvPr id="273" name="n_1mainValue【福祉施設】&#10;一人当たり面積">
          <a:extLst>
            <a:ext uri="{FF2B5EF4-FFF2-40B4-BE49-F238E27FC236}">
              <a16:creationId xmlns:a16="http://schemas.microsoft.com/office/drawing/2014/main" id="{135525A4-FEB4-4326-AB6B-D746719A7E83}"/>
            </a:ext>
          </a:extLst>
        </xdr:cNvPr>
        <xdr:cNvSpPr txBox="1"/>
      </xdr:nvSpPr>
      <xdr:spPr>
        <a:xfrm>
          <a:off x="93917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70121</xdr:rowOff>
    </xdr:from>
    <xdr:ext cx="469744" cy="259045"/>
    <xdr:sp macro="" textlink="">
      <xdr:nvSpPr>
        <xdr:cNvPr id="274" name="n_2mainValue【福祉施設】&#10;一人当たり面積">
          <a:extLst>
            <a:ext uri="{FF2B5EF4-FFF2-40B4-BE49-F238E27FC236}">
              <a16:creationId xmlns:a16="http://schemas.microsoft.com/office/drawing/2014/main" id="{827FCDB6-7CA2-47F1-885E-D10DBECF8CA0}"/>
            </a:ext>
          </a:extLst>
        </xdr:cNvPr>
        <xdr:cNvSpPr txBox="1"/>
      </xdr:nvSpPr>
      <xdr:spPr>
        <a:xfrm>
          <a:off x="8515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275" name="n_3mainValue【福祉施設】&#10;一人当たり面積">
          <a:extLst>
            <a:ext uri="{FF2B5EF4-FFF2-40B4-BE49-F238E27FC236}">
              <a16:creationId xmlns:a16="http://schemas.microsoft.com/office/drawing/2014/main" id="{7436580D-5375-4F51-B9E3-AB57FD609044}"/>
            </a:ext>
          </a:extLst>
        </xdr:cNvPr>
        <xdr:cNvSpPr txBox="1"/>
      </xdr:nvSpPr>
      <xdr:spPr>
        <a:xfrm>
          <a:off x="7626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06BC46E-E3A7-4036-BB7F-50B6EEF617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B1F79A0C-616C-4058-9CC5-001B8F038C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DD043B5B-A024-462A-8C01-BD0906E2A6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8C215C3-A056-4858-9983-770C4BBE25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C286568-2F7C-4DAA-83FD-8F61D056DB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6F0B62B-3492-4B01-A330-945AB561A3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B10374D7-2960-46A6-A2AF-8B560F3D7D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B243D65-C36B-4454-963B-D43BCB1ED1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F322813-EA29-4A2A-AC16-F437FD2791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DF7B85E3-0384-4ED5-B4BE-FD78D5500F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15508C4E-ED77-46AE-9942-CE8374C997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C4C984DF-E613-41DE-9704-88BB27D3B6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13A1D709-CB36-48CB-BDDA-5999409114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9C8A459-C2CF-4700-8F24-C368844130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39C340D8-3353-4D1B-A96F-D3BE39D447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D4570734-3FF0-4773-B8D2-F8623C8A72F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D2696F90-3576-4F65-B415-28E2178FB9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8474C1A0-EB34-4AF8-B254-3B77FC9A9A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7244C8CE-EBF2-4A08-954A-AE8DBA61F2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15978E0A-105C-4FD3-981D-F399947F68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6AF6298B-4EE4-4947-84FB-D825B7E9EB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249E62D5-053F-48E8-89FC-FF46583D69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E76D768E-1279-4F8C-8A7B-8BA7DA7784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80046439-DB28-4DF3-8F92-8E9BFD460B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535C1FA2-E37D-4DE4-9292-5E41D5733B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257CDEA8-A2C9-4F2D-AA30-F1FDE98BEA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C1F94A1E-3B69-4C68-BEE2-0CF91BEA5E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99CE02DE-F23D-4C31-8E04-72C051D83B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E3E84D14-14F6-49AC-AC32-D95799D813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BB097C88-2850-45BC-BA58-E0D4856E59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A63ED533-80AC-4009-890E-62816C07B4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5C130C0D-5CD1-4FF4-9C91-59A36567E1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959B303D-3FA0-4E69-A40D-47A8B75E069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CE88FAD0-3AB9-40A2-91FD-A242922F163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9EE22E95-3366-4581-A12A-06A52F966F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5F1C3F7E-D2BE-41AE-B8B2-D50A7DB48E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CD44DF65-CBFC-41C8-BAEB-1C520D7765B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D770D4B5-AF75-4B07-8363-D0BA100BAF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E2E5D243-1257-4BA6-8E62-2557B21C32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6447A066-41E2-4590-A9E6-407F86AAFF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E1392E2E-7362-4F3A-905D-27510BB7BF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64FAA63E-A3F9-4A52-BC45-7F6DAF2AA419}"/>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620681B3-F9CF-43B0-A3EC-BBE19A78F5E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94E7307C-8C63-405B-92BD-A6707A5F91B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6D553E86-00F1-4761-89A3-564731DD3F58}"/>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1" name="直線コネクタ 320">
          <a:extLst>
            <a:ext uri="{FF2B5EF4-FFF2-40B4-BE49-F238E27FC236}">
              <a16:creationId xmlns:a16="http://schemas.microsoft.com/office/drawing/2014/main" id="{9976AB38-14CA-4647-B7A4-C3056E8C8A9E}"/>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DEDAD19B-9693-4FC5-87CB-0C255C63542A}"/>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3" name="フローチャート: 判断 322">
          <a:extLst>
            <a:ext uri="{FF2B5EF4-FFF2-40B4-BE49-F238E27FC236}">
              <a16:creationId xmlns:a16="http://schemas.microsoft.com/office/drawing/2014/main" id="{5F14B74D-AC90-41AD-BE94-12DCD9BC6E71}"/>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4" name="フローチャート: 判断 323">
          <a:extLst>
            <a:ext uri="{FF2B5EF4-FFF2-40B4-BE49-F238E27FC236}">
              <a16:creationId xmlns:a16="http://schemas.microsoft.com/office/drawing/2014/main" id="{269F44A5-BA73-42AE-A5ED-6E560211286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25" name="フローチャート: 判断 324">
          <a:extLst>
            <a:ext uri="{FF2B5EF4-FFF2-40B4-BE49-F238E27FC236}">
              <a16:creationId xmlns:a16="http://schemas.microsoft.com/office/drawing/2014/main" id="{480C2E4A-8D1B-43FB-AC3C-52D6690E6783}"/>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6" name="フローチャート: 判断 325">
          <a:extLst>
            <a:ext uri="{FF2B5EF4-FFF2-40B4-BE49-F238E27FC236}">
              <a16:creationId xmlns:a16="http://schemas.microsoft.com/office/drawing/2014/main" id="{1C948C76-DA17-4A0C-9E48-EC2E814E7CD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7" name="フローチャート: 判断 326">
          <a:extLst>
            <a:ext uri="{FF2B5EF4-FFF2-40B4-BE49-F238E27FC236}">
              <a16:creationId xmlns:a16="http://schemas.microsoft.com/office/drawing/2014/main" id="{F82C2C3B-0449-4F8D-9237-815FD81EBBA4}"/>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FFB44BB-4555-4868-8B3C-0E7A5C8873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36DEFB0-0B67-4B19-A704-E67B99C359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E6E5C07-D4B2-482F-A4E9-A4FEB76C0C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3C426B2-D146-4E44-A71D-DF9FE26B89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B107A5F-1B4B-48A9-A765-DB62B8F8A9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33" name="楕円 332">
          <a:extLst>
            <a:ext uri="{FF2B5EF4-FFF2-40B4-BE49-F238E27FC236}">
              <a16:creationId xmlns:a16="http://schemas.microsoft.com/office/drawing/2014/main" id="{68DFE9F8-9F95-4D34-91DB-055A22B00515}"/>
            </a:ext>
          </a:extLst>
        </xdr:cNvPr>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118490</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4D5D4B42-9FFE-4460-AD45-1445DFC4BC21}"/>
            </a:ext>
          </a:extLst>
        </xdr:cNvPr>
        <xdr:cNvSpPr txBox="1"/>
      </xdr:nvSpPr>
      <xdr:spPr>
        <a:xfrm>
          <a:off x="16357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35" name="楕円 334">
          <a:extLst>
            <a:ext uri="{FF2B5EF4-FFF2-40B4-BE49-F238E27FC236}">
              <a16:creationId xmlns:a16="http://schemas.microsoft.com/office/drawing/2014/main" id="{B9C67461-1FF2-402A-B592-A8205CFCB79F}"/>
            </a:ext>
          </a:extLst>
        </xdr:cNvPr>
        <xdr:cNvSpPr/>
      </xdr:nvSpPr>
      <xdr:spPr>
        <a:xfrm>
          <a:off x="15430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146413</xdr:rowOff>
    </xdr:to>
    <xdr:cxnSp macro="">
      <xdr:nvCxnSpPr>
        <xdr:cNvPr id="336" name="直線コネクタ 335">
          <a:extLst>
            <a:ext uri="{FF2B5EF4-FFF2-40B4-BE49-F238E27FC236}">
              <a16:creationId xmlns:a16="http://schemas.microsoft.com/office/drawing/2014/main" id="{34595EBD-7CFE-4340-8062-4563A2663C23}"/>
            </a:ext>
          </a:extLst>
        </xdr:cNvPr>
        <xdr:cNvCxnSpPr/>
      </xdr:nvCxnSpPr>
      <xdr:spPr>
        <a:xfrm>
          <a:off x="15481300" y="64051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37" name="楕円 336">
          <a:extLst>
            <a:ext uri="{FF2B5EF4-FFF2-40B4-BE49-F238E27FC236}">
              <a16:creationId xmlns:a16="http://schemas.microsoft.com/office/drawing/2014/main" id="{E875DA69-8FF8-4BFD-BB6D-5E23C6740330}"/>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61504</xdr:rowOff>
    </xdr:to>
    <xdr:cxnSp macro="">
      <xdr:nvCxnSpPr>
        <xdr:cNvPr id="338" name="直線コネクタ 337">
          <a:extLst>
            <a:ext uri="{FF2B5EF4-FFF2-40B4-BE49-F238E27FC236}">
              <a16:creationId xmlns:a16="http://schemas.microsoft.com/office/drawing/2014/main" id="{35431EA7-34C7-4C70-8634-232910485CA7}"/>
            </a:ext>
          </a:extLst>
        </xdr:cNvPr>
        <xdr:cNvCxnSpPr/>
      </xdr:nvCxnSpPr>
      <xdr:spPr>
        <a:xfrm>
          <a:off x="14592300" y="632187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41728</xdr:rowOff>
    </xdr:from>
    <xdr:to>
      <xdr:col>72</xdr:col>
      <xdr:colOff>38100</xdr:colOff>
      <xdr:row>35</xdr:row>
      <xdr:rowOff>143328</xdr:rowOff>
    </xdr:to>
    <xdr:sp macro="" textlink="">
      <xdr:nvSpPr>
        <xdr:cNvPr id="339" name="楕円 338">
          <a:extLst>
            <a:ext uri="{FF2B5EF4-FFF2-40B4-BE49-F238E27FC236}">
              <a16:creationId xmlns:a16="http://schemas.microsoft.com/office/drawing/2014/main" id="{AE5F0559-3D03-4E05-8848-D4F6423E9F8F}"/>
            </a:ext>
          </a:extLst>
        </xdr:cNvPr>
        <xdr:cNvSpPr/>
      </xdr:nvSpPr>
      <xdr:spPr>
        <a:xfrm>
          <a:off x="13652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36</xdr:row>
      <xdr:rowOff>149678</xdr:rowOff>
    </xdr:to>
    <xdr:cxnSp macro="">
      <xdr:nvCxnSpPr>
        <xdr:cNvPr id="340" name="直線コネクタ 339">
          <a:extLst>
            <a:ext uri="{FF2B5EF4-FFF2-40B4-BE49-F238E27FC236}">
              <a16:creationId xmlns:a16="http://schemas.microsoft.com/office/drawing/2014/main" id="{9637E5E1-F49C-4105-8EC9-8E97F2BED794}"/>
            </a:ext>
          </a:extLst>
        </xdr:cNvPr>
        <xdr:cNvCxnSpPr/>
      </xdr:nvCxnSpPr>
      <xdr:spPr>
        <a:xfrm>
          <a:off x="13703300" y="609327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149497</xdr:rowOff>
    </xdr:from>
    <xdr:to>
      <xdr:col>67</xdr:col>
      <xdr:colOff>101600</xdr:colOff>
      <xdr:row>35</xdr:row>
      <xdr:rowOff>79647</xdr:rowOff>
    </xdr:to>
    <xdr:sp macro="" textlink="">
      <xdr:nvSpPr>
        <xdr:cNvPr id="341" name="楕円 340">
          <a:extLst>
            <a:ext uri="{FF2B5EF4-FFF2-40B4-BE49-F238E27FC236}">
              <a16:creationId xmlns:a16="http://schemas.microsoft.com/office/drawing/2014/main" id="{EA01EDB5-3472-42DE-8678-916D96B02AB2}"/>
            </a:ext>
          </a:extLst>
        </xdr:cNvPr>
        <xdr:cNvSpPr/>
      </xdr:nvSpPr>
      <xdr:spPr>
        <a:xfrm>
          <a:off x="1276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28847</xdr:rowOff>
    </xdr:from>
    <xdr:to>
      <xdr:col>71</xdr:col>
      <xdr:colOff>177800</xdr:colOff>
      <xdr:row>35</xdr:row>
      <xdr:rowOff>92528</xdr:rowOff>
    </xdr:to>
    <xdr:cxnSp macro="">
      <xdr:nvCxnSpPr>
        <xdr:cNvPr id="342" name="直線コネクタ 341">
          <a:extLst>
            <a:ext uri="{FF2B5EF4-FFF2-40B4-BE49-F238E27FC236}">
              <a16:creationId xmlns:a16="http://schemas.microsoft.com/office/drawing/2014/main" id="{47688BE3-BA4F-4EA3-A1A3-CD89CB4554BA}"/>
            </a:ext>
          </a:extLst>
        </xdr:cNvPr>
        <xdr:cNvCxnSpPr/>
      </xdr:nvCxnSpPr>
      <xdr:spPr>
        <a:xfrm>
          <a:off x="12814300" y="602959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39BD78FD-A81B-4342-8A1E-FECA666C1EEB}"/>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3BF940B0-8DF9-48D2-8470-86DA3AB72051}"/>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D7CFE531-D7F6-49FB-8741-1B6BF05F57C3}"/>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5B49EF06-9B4A-4B07-AFE6-666E68516BAC}"/>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128831</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8219936B-43A5-47FC-8441-8C4EA1925B99}"/>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59203861-78FF-4880-9D14-6F5CDE90212F}"/>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159855</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908AEDA4-553D-46AF-AF21-6F3C2AFF991F}"/>
            </a:ext>
          </a:extLst>
        </xdr:cNvPr>
        <xdr:cNvSpPr txBox="1"/>
      </xdr:nvSpPr>
      <xdr:spPr>
        <a:xfrm>
          <a:off x="13500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96174</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61CA0E2E-9619-4B08-8D16-C3974C47558F}"/>
            </a:ext>
          </a:extLst>
        </xdr:cNvPr>
        <xdr:cNvSpPr txBox="1"/>
      </xdr:nvSpPr>
      <xdr:spPr>
        <a:xfrm>
          <a:off x="12611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CC812D1F-DD2D-4707-B7E6-A5FE96C6FA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7246ACE4-20A8-4470-997F-2A45F7A326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441EC49B-D00D-4EA3-88D2-F4F648767D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B8FEA120-979E-4DEE-824A-9A02139EF2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782591BA-9414-4501-9FD4-F57B25E16E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3284AD13-BC4B-4B47-833A-0E44A56C1A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99C66572-89BC-4459-86B9-57B9FB4EF5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8463BF55-5137-4D43-B8C2-7F0D68C3B1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7E22DC10-CD77-4144-8BDC-A2896305D5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672EA476-1BDF-430D-9D1D-B85D629D14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D040E78A-8435-45C1-97B7-E3639D47A5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E11B969B-6FA7-4000-BD52-23A007E4E1E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570BE7EF-7A2E-4CAE-8E72-E26CB6A1B7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5B8B6827-C127-43F2-817A-1C4408070DA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C2987BA0-FCC7-4C10-B993-03F3376AE8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4BE206B6-19C2-48B1-AF11-1AA20A6A78F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0B69503F-FE0F-4047-9880-AD6E640BDD5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77E94BBA-D698-4396-A093-B4574C77604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1D45C8D4-F6A3-4DB6-A5DF-25F0BD9019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0" name="テキスト ボックス 369">
          <a:extLst>
            <a:ext uri="{FF2B5EF4-FFF2-40B4-BE49-F238E27FC236}">
              <a16:creationId xmlns:a16="http://schemas.microsoft.com/office/drawing/2014/main" id="{B88346D7-BB32-47B0-A46D-928433308BF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C5A6555C-76C9-4126-8D09-199DC5D6B62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2" name="テキスト ボックス 371">
          <a:extLst>
            <a:ext uri="{FF2B5EF4-FFF2-40B4-BE49-F238E27FC236}">
              <a16:creationId xmlns:a16="http://schemas.microsoft.com/office/drawing/2014/main" id="{CECF1FB9-BE8B-4D20-851B-69FBE181D20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D50E422E-11B1-40A0-B77B-3FF794E6F3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6F11442A-DD95-4ADD-81A6-D8986B8E5FF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371D17BF-9225-4248-8442-1DA0980182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6" name="直線コネクタ 375">
          <a:extLst>
            <a:ext uri="{FF2B5EF4-FFF2-40B4-BE49-F238E27FC236}">
              <a16:creationId xmlns:a16="http://schemas.microsoft.com/office/drawing/2014/main" id="{19085003-BAF8-4722-80C9-4578ACE3E7CB}"/>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7" name="【一般廃棄物処理施設】&#10;一人当たり有形固定資産（償却資産）額最小値テキスト">
          <a:extLst>
            <a:ext uri="{FF2B5EF4-FFF2-40B4-BE49-F238E27FC236}">
              <a16:creationId xmlns:a16="http://schemas.microsoft.com/office/drawing/2014/main" id="{B56BFB31-154C-4640-B7E1-AE31392EE967}"/>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8" name="直線コネクタ 377">
          <a:extLst>
            <a:ext uri="{FF2B5EF4-FFF2-40B4-BE49-F238E27FC236}">
              <a16:creationId xmlns:a16="http://schemas.microsoft.com/office/drawing/2014/main" id="{A983EE14-7B8A-4EB5-9CDA-DB56E49F23DC}"/>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0B6CD766-6ECF-4F98-9E27-3E49CDDA641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0" name="直線コネクタ 379">
          <a:extLst>
            <a:ext uri="{FF2B5EF4-FFF2-40B4-BE49-F238E27FC236}">
              <a16:creationId xmlns:a16="http://schemas.microsoft.com/office/drawing/2014/main" id="{2B59B0AF-7561-40EC-82FC-238CAEB086E8}"/>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8EDB4049-8EA6-4532-9D1A-6E2366830C15}"/>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2" name="フローチャート: 判断 381">
          <a:extLst>
            <a:ext uri="{FF2B5EF4-FFF2-40B4-BE49-F238E27FC236}">
              <a16:creationId xmlns:a16="http://schemas.microsoft.com/office/drawing/2014/main" id="{28B62874-86C6-4130-8399-D9442DD9543F}"/>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3" name="フローチャート: 判断 382">
          <a:extLst>
            <a:ext uri="{FF2B5EF4-FFF2-40B4-BE49-F238E27FC236}">
              <a16:creationId xmlns:a16="http://schemas.microsoft.com/office/drawing/2014/main" id="{E7E948EE-B88F-44A8-9458-93BA8554D366}"/>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4" name="フローチャート: 判断 383">
          <a:extLst>
            <a:ext uri="{FF2B5EF4-FFF2-40B4-BE49-F238E27FC236}">
              <a16:creationId xmlns:a16="http://schemas.microsoft.com/office/drawing/2014/main" id="{9A2A7C15-A0A2-4DDA-B4DC-724B7A207CD7}"/>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5" name="フローチャート: 判断 384">
          <a:extLst>
            <a:ext uri="{FF2B5EF4-FFF2-40B4-BE49-F238E27FC236}">
              <a16:creationId xmlns:a16="http://schemas.microsoft.com/office/drawing/2014/main" id="{5E5AF435-2553-4CA1-A883-FB32EE5F3AD5}"/>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6" name="フローチャート: 判断 385">
          <a:extLst>
            <a:ext uri="{FF2B5EF4-FFF2-40B4-BE49-F238E27FC236}">
              <a16:creationId xmlns:a16="http://schemas.microsoft.com/office/drawing/2014/main" id="{C232CFA8-A744-4237-B71F-0F823C57B40C}"/>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D5FE0EB-AC1E-4080-BDEA-B3B77D4148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55A6031-2411-4459-A8B1-1018C3F238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98E9294-781B-4B8F-BA09-3D52EDD333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621504B-6C53-4880-B6C3-D2F45C8364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D0561B6-F4E3-4D13-9495-F43C585835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44089</xdr:rowOff>
    </xdr:from>
    <xdr:to>
      <xdr:col>116</xdr:col>
      <xdr:colOff>114300</xdr:colOff>
      <xdr:row>38</xdr:row>
      <xdr:rowOff>145689</xdr:rowOff>
    </xdr:to>
    <xdr:sp macro="" textlink="">
      <xdr:nvSpPr>
        <xdr:cNvPr id="392" name="楕円 391">
          <a:extLst>
            <a:ext uri="{FF2B5EF4-FFF2-40B4-BE49-F238E27FC236}">
              <a16:creationId xmlns:a16="http://schemas.microsoft.com/office/drawing/2014/main" id="{472EBBE3-F95F-4AB6-8036-6972DC99B023}"/>
            </a:ext>
          </a:extLst>
        </xdr:cNvPr>
        <xdr:cNvSpPr/>
      </xdr:nvSpPr>
      <xdr:spPr>
        <a:xfrm>
          <a:off x="22110700" y="65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66966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8D84C76E-275C-4406-9F08-66AF0EA129DC}"/>
            </a:ext>
          </a:extLst>
        </xdr:cNvPr>
        <xdr:cNvSpPr txBox="1"/>
      </xdr:nvSpPr>
      <xdr:spPr>
        <a:xfrm>
          <a:off x="22199600" y="64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54603</xdr:rowOff>
    </xdr:from>
    <xdr:to>
      <xdr:col>112</xdr:col>
      <xdr:colOff>38100</xdr:colOff>
      <xdr:row>38</xdr:row>
      <xdr:rowOff>156203</xdr:rowOff>
    </xdr:to>
    <xdr:sp macro="" textlink="">
      <xdr:nvSpPr>
        <xdr:cNvPr id="394" name="楕円 393">
          <a:extLst>
            <a:ext uri="{FF2B5EF4-FFF2-40B4-BE49-F238E27FC236}">
              <a16:creationId xmlns:a16="http://schemas.microsoft.com/office/drawing/2014/main" id="{E5E2E34B-B6C8-41AC-9FA1-094E3223850F}"/>
            </a:ext>
          </a:extLst>
        </xdr:cNvPr>
        <xdr:cNvSpPr/>
      </xdr:nvSpPr>
      <xdr:spPr>
        <a:xfrm>
          <a:off x="21272500" y="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94889</xdr:rowOff>
    </xdr:from>
    <xdr:to>
      <xdr:col>116</xdr:col>
      <xdr:colOff>63500</xdr:colOff>
      <xdr:row>38</xdr:row>
      <xdr:rowOff>105403</xdr:rowOff>
    </xdr:to>
    <xdr:cxnSp macro="">
      <xdr:nvCxnSpPr>
        <xdr:cNvPr id="395" name="直線コネクタ 394">
          <a:extLst>
            <a:ext uri="{FF2B5EF4-FFF2-40B4-BE49-F238E27FC236}">
              <a16:creationId xmlns:a16="http://schemas.microsoft.com/office/drawing/2014/main" id="{84AD1493-BA83-4BF5-8467-72AC03DD93D5}"/>
            </a:ext>
          </a:extLst>
        </xdr:cNvPr>
        <xdr:cNvCxnSpPr/>
      </xdr:nvCxnSpPr>
      <xdr:spPr>
        <a:xfrm flipV="1">
          <a:off x="21323300" y="6609989"/>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77776</xdr:rowOff>
    </xdr:from>
    <xdr:to>
      <xdr:col>107</xdr:col>
      <xdr:colOff>101600</xdr:colOff>
      <xdr:row>39</xdr:row>
      <xdr:rowOff>7926</xdr:rowOff>
    </xdr:to>
    <xdr:sp macro="" textlink="">
      <xdr:nvSpPr>
        <xdr:cNvPr id="396" name="楕円 395">
          <a:extLst>
            <a:ext uri="{FF2B5EF4-FFF2-40B4-BE49-F238E27FC236}">
              <a16:creationId xmlns:a16="http://schemas.microsoft.com/office/drawing/2014/main" id="{69389403-3053-4E77-98E3-CF591E7FA86B}"/>
            </a:ext>
          </a:extLst>
        </xdr:cNvPr>
        <xdr:cNvSpPr/>
      </xdr:nvSpPr>
      <xdr:spPr>
        <a:xfrm>
          <a:off x="20383500" y="6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105403</xdr:rowOff>
    </xdr:from>
    <xdr:to>
      <xdr:col>111</xdr:col>
      <xdr:colOff>177800</xdr:colOff>
      <xdr:row>38</xdr:row>
      <xdr:rowOff>128576</xdr:rowOff>
    </xdr:to>
    <xdr:cxnSp macro="">
      <xdr:nvCxnSpPr>
        <xdr:cNvPr id="397" name="直線コネクタ 396">
          <a:extLst>
            <a:ext uri="{FF2B5EF4-FFF2-40B4-BE49-F238E27FC236}">
              <a16:creationId xmlns:a16="http://schemas.microsoft.com/office/drawing/2014/main" id="{58B806B8-E11D-41C8-9621-F0D61AC554A1}"/>
            </a:ext>
          </a:extLst>
        </xdr:cNvPr>
        <xdr:cNvCxnSpPr/>
      </xdr:nvCxnSpPr>
      <xdr:spPr>
        <a:xfrm flipV="1">
          <a:off x="20434300" y="6620503"/>
          <a:ext cx="889000" cy="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129438</xdr:rowOff>
    </xdr:from>
    <xdr:to>
      <xdr:col>102</xdr:col>
      <xdr:colOff>165100</xdr:colOff>
      <xdr:row>38</xdr:row>
      <xdr:rowOff>59589</xdr:rowOff>
    </xdr:to>
    <xdr:sp macro="" textlink="">
      <xdr:nvSpPr>
        <xdr:cNvPr id="398" name="楕円 397">
          <a:extLst>
            <a:ext uri="{FF2B5EF4-FFF2-40B4-BE49-F238E27FC236}">
              <a16:creationId xmlns:a16="http://schemas.microsoft.com/office/drawing/2014/main" id="{C80627C6-EB61-444C-A9EC-9B40FD33C820}"/>
            </a:ext>
          </a:extLst>
        </xdr:cNvPr>
        <xdr:cNvSpPr/>
      </xdr:nvSpPr>
      <xdr:spPr>
        <a:xfrm>
          <a:off x="19494500" y="6473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8788</xdr:rowOff>
    </xdr:from>
    <xdr:to>
      <xdr:col>107</xdr:col>
      <xdr:colOff>50800</xdr:colOff>
      <xdr:row>38</xdr:row>
      <xdr:rowOff>128576</xdr:rowOff>
    </xdr:to>
    <xdr:cxnSp macro="">
      <xdr:nvCxnSpPr>
        <xdr:cNvPr id="399" name="直線コネクタ 398">
          <a:extLst>
            <a:ext uri="{FF2B5EF4-FFF2-40B4-BE49-F238E27FC236}">
              <a16:creationId xmlns:a16="http://schemas.microsoft.com/office/drawing/2014/main" id="{E115A4DF-58AC-4302-AB34-7528CFD08D13}"/>
            </a:ext>
          </a:extLst>
        </xdr:cNvPr>
        <xdr:cNvCxnSpPr/>
      </xdr:nvCxnSpPr>
      <xdr:spPr>
        <a:xfrm>
          <a:off x="19545300" y="6523888"/>
          <a:ext cx="889000" cy="1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80445</xdr:rowOff>
    </xdr:from>
    <xdr:to>
      <xdr:col>98</xdr:col>
      <xdr:colOff>38100</xdr:colOff>
      <xdr:row>39</xdr:row>
      <xdr:rowOff>10595</xdr:rowOff>
    </xdr:to>
    <xdr:sp macro="" textlink="">
      <xdr:nvSpPr>
        <xdr:cNvPr id="400" name="楕円 399">
          <a:extLst>
            <a:ext uri="{FF2B5EF4-FFF2-40B4-BE49-F238E27FC236}">
              <a16:creationId xmlns:a16="http://schemas.microsoft.com/office/drawing/2014/main" id="{BCB63255-CED1-4A4C-8378-5A4D1AFD889B}"/>
            </a:ext>
          </a:extLst>
        </xdr:cNvPr>
        <xdr:cNvSpPr/>
      </xdr:nvSpPr>
      <xdr:spPr>
        <a:xfrm>
          <a:off x="18605500" y="65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8788</xdr:rowOff>
    </xdr:from>
    <xdr:to>
      <xdr:col>102</xdr:col>
      <xdr:colOff>114300</xdr:colOff>
      <xdr:row>38</xdr:row>
      <xdr:rowOff>131245</xdr:rowOff>
    </xdr:to>
    <xdr:cxnSp macro="">
      <xdr:nvCxnSpPr>
        <xdr:cNvPr id="401" name="直線コネクタ 400">
          <a:extLst>
            <a:ext uri="{FF2B5EF4-FFF2-40B4-BE49-F238E27FC236}">
              <a16:creationId xmlns:a16="http://schemas.microsoft.com/office/drawing/2014/main" id="{1BF6BEFB-9863-4A2F-9E05-DCAB75890D3E}"/>
            </a:ext>
          </a:extLst>
        </xdr:cNvPr>
        <xdr:cNvCxnSpPr/>
      </xdr:nvCxnSpPr>
      <xdr:spPr>
        <a:xfrm flipV="1">
          <a:off x="18656300" y="6523888"/>
          <a:ext cx="889000" cy="1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773F020C-E57D-4709-A0DB-CB48F562A9A7}"/>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4FFDFF21-6B74-4815-BF45-BFBDD7CCF6E9}"/>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160674E5-AC74-4692-876E-6FD32883472B}"/>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AB79487C-1B2B-4AF9-A923-1F5AEC0F98EA}"/>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1280</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8B43A07F-D9C1-49E1-9C24-8C88ED376869}"/>
            </a:ext>
          </a:extLst>
        </xdr:cNvPr>
        <xdr:cNvSpPr txBox="1"/>
      </xdr:nvSpPr>
      <xdr:spPr>
        <a:xfrm>
          <a:off x="21011095" y="63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24452</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9FF89784-C9F7-4DBF-8BDB-754B0C5EA228}"/>
            </a:ext>
          </a:extLst>
        </xdr:cNvPr>
        <xdr:cNvSpPr txBox="1"/>
      </xdr:nvSpPr>
      <xdr:spPr>
        <a:xfrm>
          <a:off x="20134795" y="636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76115</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57542B51-7210-4E2E-AABD-8D698F41BEFD}"/>
            </a:ext>
          </a:extLst>
        </xdr:cNvPr>
        <xdr:cNvSpPr txBox="1"/>
      </xdr:nvSpPr>
      <xdr:spPr>
        <a:xfrm>
          <a:off x="19245795" y="62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27123</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3E89910C-AAED-4715-9B31-5559543FE27C}"/>
            </a:ext>
          </a:extLst>
        </xdr:cNvPr>
        <xdr:cNvSpPr txBox="1"/>
      </xdr:nvSpPr>
      <xdr:spPr>
        <a:xfrm>
          <a:off x="18356795" y="637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AF5F8B7D-F315-4DD8-ADFE-5CFAB6C8DB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B5CABCED-0C4D-461D-ACEC-8C090E1D75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1C1675A3-638F-4236-81FC-388B5FCD2C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C37BBED0-7870-4122-8333-3BE4C79D77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81B9774-9808-4397-B1CF-040222B408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5248ECD-2F45-4F1A-AD26-FE8A985ABB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3FA00A88-F9D4-4760-9CCD-9E5F7EB518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80DF0B4D-D9FD-41F0-BF8D-24D493D581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277D1BF9-49CE-4B49-9A90-0E485A8135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B91C6014-78A5-4448-B38E-5636816E74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78BA1EB7-22E4-4C06-983B-C5EEF9B66A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441C4EB9-D1BD-4CE2-A488-DB8AA3230B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8C8AF367-8459-46D7-BD27-D3888486E3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6517B589-4CE1-4611-BA8E-8D9DFFB825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48242D39-5E57-4F6E-A2C0-19F136E817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F4E554FA-B063-4CD4-B89A-0D782142BD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5524D268-C669-4916-8E6F-3F65F90E697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FB1C669C-1AD4-4791-B22D-B232238A18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8603BADF-1E05-4F7E-BA7B-0EDE6A351AD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865CEB80-88A4-473F-8069-0F917FBCC4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3CFDAB18-B403-4B12-88FF-53B3B90F03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6A33BF72-ECD6-4ED1-BC37-F7117607E7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8434E8D1-C531-494C-8CC2-A4B250EE957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C7ACB4B-CB51-4869-9AF2-09439F5F20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7ABC8651-C488-4227-AF11-23CAFA075B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35" name="直線コネクタ 434">
          <a:extLst>
            <a:ext uri="{FF2B5EF4-FFF2-40B4-BE49-F238E27FC236}">
              <a16:creationId xmlns:a16="http://schemas.microsoft.com/office/drawing/2014/main" id="{9E3D0C1A-A294-434B-B4AD-E8ECBEB9DFBB}"/>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C4B8D515-DDA3-40C9-9CB1-5D8CA2F1E0D4}"/>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7" name="直線コネクタ 436">
          <a:extLst>
            <a:ext uri="{FF2B5EF4-FFF2-40B4-BE49-F238E27FC236}">
              <a16:creationId xmlns:a16="http://schemas.microsoft.com/office/drawing/2014/main" id="{25877A61-7397-4293-9D7B-2CDD487A9C7F}"/>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C7DE0E32-46EF-48E4-966D-9AE224B64179}"/>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9" name="直線コネクタ 438">
          <a:extLst>
            <a:ext uri="{FF2B5EF4-FFF2-40B4-BE49-F238E27FC236}">
              <a16:creationId xmlns:a16="http://schemas.microsoft.com/office/drawing/2014/main" id="{28BC19D4-E952-4E9D-B071-1249EEE7B173}"/>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680370DD-C5E0-4075-8D37-02B7D5E2CCB6}"/>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41" name="フローチャート: 判断 440">
          <a:extLst>
            <a:ext uri="{FF2B5EF4-FFF2-40B4-BE49-F238E27FC236}">
              <a16:creationId xmlns:a16="http://schemas.microsoft.com/office/drawing/2014/main" id="{603B9C93-9C96-4B0D-A36C-C5A2DE1D7F8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2" name="フローチャート: 判断 441">
          <a:extLst>
            <a:ext uri="{FF2B5EF4-FFF2-40B4-BE49-F238E27FC236}">
              <a16:creationId xmlns:a16="http://schemas.microsoft.com/office/drawing/2014/main" id="{95918CEC-658F-4C2B-A4D6-0A1C6766EDB3}"/>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3" name="フローチャート: 判断 442">
          <a:extLst>
            <a:ext uri="{FF2B5EF4-FFF2-40B4-BE49-F238E27FC236}">
              <a16:creationId xmlns:a16="http://schemas.microsoft.com/office/drawing/2014/main" id="{AEF51069-7A0E-4261-9265-2A34852BA687}"/>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4" name="フローチャート: 判断 443">
          <a:extLst>
            <a:ext uri="{FF2B5EF4-FFF2-40B4-BE49-F238E27FC236}">
              <a16:creationId xmlns:a16="http://schemas.microsoft.com/office/drawing/2014/main" id="{ABBCC42E-C4FC-403E-A1BF-64FB2906F071}"/>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5" name="フローチャート: 判断 444">
          <a:extLst>
            <a:ext uri="{FF2B5EF4-FFF2-40B4-BE49-F238E27FC236}">
              <a16:creationId xmlns:a16="http://schemas.microsoft.com/office/drawing/2014/main" id="{DEA896A9-868A-4924-92F6-5B0F735FDFF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5EAC6B5-DC74-44F4-A4C3-0263A2AAC1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00B625F-EB55-4E50-9F5F-81E7EB701C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AF5E8A9-8537-4625-B81C-EBB86BC769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F460536-0B33-4BF2-A931-71CD974022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927FEA5-9FD4-4870-B1BE-DACD266BB6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451" name="楕円 450">
          <a:extLst>
            <a:ext uri="{FF2B5EF4-FFF2-40B4-BE49-F238E27FC236}">
              <a16:creationId xmlns:a16="http://schemas.microsoft.com/office/drawing/2014/main" id="{E2E36A0E-9D80-41C1-B142-02F24864A61B}"/>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90E3D398-17F0-4EBD-87B2-DA6A2B993855}"/>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453" name="楕円 452">
          <a:extLst>
            <a:ext uri="{FF2B5EF4-FFF2-40B4-BE49-F238E27FC236}">
              <a16:creationId xmlns:a16="http://schemas.microsoft.com/office/drawing/2014/main" id="{9ABF6635-8A5B-42A4-9E6B-A25E92281D87}"/>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155122</xdr:rowOff>
    </xdr:to>
    <xdr:cxnSp macro="">
      <xdr:nvCxnSpPr>
        <xdr:cNvPr id="454" name="直線コネクタ 453">
          <a:extLst>
            <a:ext uri="{FF2B5EF4-FFF2-40B4-BE49-F238E27FC236}">
              <a16:creationId xmlns:a16="http://schemas.microsoft.com/office/drawing/2014/main" id="{3E1652CC-667A-4720-925A-E3E70DB0569C}"/>
            </a:ext>
          </a:extLst>
        </xdr:cNvPr>
        <xdr:cNvCxnSpPr/>
      </xdr:nvCxnSpPr>
      <xdr:spPr>
        <a:xfrm>
          <a:off x="15481300" y="1022985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55" name="楕円 454">
          <a:extLst>
            <a:ext uri="{FF2B5EF4-FFF2-40B4-BE49-F238E27FC236}">
              <a16:creationId xmlns:a16="http://schemas.microsoft.com/office/drawing/2014/main" id="{AA291CC1-1C90-40C1-AAC6-7D894BE29EAB}"/>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114300</xdr:rowOff>
    </xdr:to>
    <xdr:cxnSp macro="">
      <xdr:nvCxnSpPr>
        <xdr:cNvPr id="456" name="直線コネクタ 455">
          <a:extLst>
            <a:ext uri="{FF2B5EF4-FFF2-40B4-BE49-F238E27FC236}">
              <a16:creationId xmlns:a16="http://schemas.microsoft.com/office/drawing/2014/main" id="{8E7D5C74-A401-44B3-A65D-B1D5627558CD}"/>
            </a:ext>
          </a:extLst>
        </xdr:cNvPr>
        <xdr:cNvCxnSpPr/>
      </xdr:nvCxnSpPr>
      <xdr:spPr>
        <a:xfrm>
          <a:off x="14592300" y="101890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457" name="楕円 456">
          <a:extLst>
            <a:ext uri="{FF2B5EF4-FFF2-40B4-BE49-F238E27FC236}">
              <a16:creationId xmlns:a16="http://schemas.microsoft.com/office/drawing/2014/main" id="{605834BD-DAB2-4A77-8655-66EF79939CBC}"/>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73478</xdr:rowOff>
    </xdr:to>
    <xdr:cxnSp macro="">
      <xdr:nvCxnSpPr>
        <xdr:cNvPr id="458" name="直線コネクタ 457">
          <a:extLst>
            <a:ext uri="{FF2B5EF4-FFF2-40B4-BE49-F238E27FC236}">
              <a16:creationId xmlns:a16="http://schemas.microsoft.com/office/drawing/2014/main" id="{5206E044-4837-4255-8DB5-E68C614E8904}"/>
            </a:ext>
          </a:extLst>
        </xdr:cNvPr>
        <xdr:cNvCxnSpPr/>
      </xdr:nvCxnSpPr>
      <xdr:spPr>
        <a:xfrm>
          <a:off x="13703300" y="100812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96157</xdr:rowOff>
    </xdr:from>
    <xdr:to>
      <xdr:col>67</xdr:col>
      <xdr:colOff>101600</xdr:colOff>
      <xdr:row>58</xdr:row>
      <xdr:rowOff>26307</xdr:rowOff>
    </xdr:to>
    <xdr:sp macro="" textlink="">
      <xdr:nvSpPr>
        <xdr:cNvPr id="459" name="楕円 458">
          <a:extLst>
            <a:ext uri="{FF2B5EF4-FFF2-40B4-BE49-F238E27FC236}">
              <a16:creationId xmlns:a16="http://schemas.microsoft.com/office/drawing/2014/main" id="{A8058C72-5EDF-4602-B028-9232212EAB3A}"/>
            </a:ext>
          </a:extLst>
        </xdr:cNvPr>
        <xdr:cNvSpPr/>
      </xdr:nvSpPr>
      <xdr:spPr>
        <a:xfrm>
          <a:off x="12763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146957</xdr:rowOff>
    </xdr:from>
    <xdr:to>
      <xdr:col>71</xdr:col>
      <xdr:colOff>177800</xdr:colOff>
      <xdr:row>58</xdr:row>
      <xdr:rowOff>137160</xdr:rowOff>
    </xdr:to>
    <xdr:cxnSp macro="">
      <xdr:nvCxnSpPr>
        <xdr:cNvPr id="460" name="直線コネクタ 459">
          <a:extLst>
            <a:ext uri="{FF2B5EF4-FFF2-40B4-BE49-F238E27FC236}">
              <a16:creationId xmlns:a16="http://schemas.microsoft.com/office/drawing/2014/main" id="{59DDB7DD-E929-4F25-BEEF-D518373169C5}"/>
            </a:ext>
          </a:extLst>
        </xdr:cNvPr>
        <xdr:cNvCxnSpPr/>
      </xdr:nvCxnSpPr>
      <xdr:spPr>
        <a:xfrm>
          <a:off x="12814300" y="9919607"/>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8A685BDD-F037-4FD4-9366-7B5E261614D4}"/>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39A9CC72-9E39-4EE1-94AC-5CF67EF79698}"/>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2DA33134-CEE8-49D7-B608-C9CC03644E3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5E265C17-7331-41AB-93E2-68B5965BC3EE}"/>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D2907650-6DB5-4013-B2C5-10D49C0782DA}"/>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3EF745B9-B19E-4C1B-9EB3-431CAD0B557A}"/>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92595AC9-D3AF-4DDA-B089-4206B56DC3AF}"/>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42834</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CCA02579-07CC-478E-A5F1-7AED341E9B57}"/>
            </a:ext>
          </a:extLst>
        </xdr:cNvPr>
        <xdr:cNvSpPr txBox="1"/>
      </xdr:nvSpPr>
      <xdr:spPr>
        <a:xfrm>
          <a:off x="12611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D0B9ACC-F451-4618-A28F-37108A1A10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3493B2F-6822-443B-82AA-1A8A1C5546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CFC9DBBB-F440-4964-BD8A-4874BB011CF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B9B0A7E1-8DA2-4C3C-AB1D-E6F3C39FD9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5B1772F9-A158-476B-8463-070A217CDA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5911305-6FAE-427C-8ADF-0E23D71D51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E5B84984-6FEB-4CFC-B32C-287B01C4A3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5A3BFDF-726B-49C2-93E9-F07778655C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BF733E71-6417-4399-A90B-7FE7A78179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F490D81B-E47A-41D6-9F62-835EF71984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88A0E040-58E0-48DB-ADEE-27E9CBBD10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3965E80C-D51F-44ED-A7BE-D13B4A6951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60ACC2F9-657D-432D-82E8-195A837A07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F614F507-08E2-4330-B7F6-F56562FA83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802747DC-95AB-4ED8-9652-04D80E5021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9C66F77C-5109-4434-A30B-78F6B9BB1F3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1B2DEEDC-683A-4F29-9E79-9F355342C19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D2FB50BE-07A0-49DA-B9E5-F16E8D8146A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C4C0028-4978-4BE5-AD81-92BE8A7B06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2FC0C66F-0612-47A3-9B94-A4E80E8762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A2F2CD9E-C6B0-4D9C-A102-4EE1CF1298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C2F2DF4-77D0-4E25-BC26-02B30437C9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D23CD0BB-69E7-4430-A54C-6BAAA23E20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5ED6B091-980E-4A76-BFCE-3297CCA6E313}"/>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5500CA5A-5472-4735-A4FB-7CCE35C539F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8007E2B5-E0A9-444E-99B1-AC24ADEFA28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56C79D8D-771E-40D0-B602-F4C7390B8F84}"/>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96" name="直線コネクタ 495">
          <a:extLst>
            <a:ext uri="{FF2B5EF4-FFF2-40B4-BE49-F238E27FC236}">
              <a16:creationId xmlns:a16="http://schemas.microsoft.com/office/drawing/2014/main" id="{3C043782-6072-4D96-B5F0-36BBAED72599}"/>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BF9E89F3-50DD-44B2-ACA0-170DAC83D471}"/>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8" name="フローチャート: 判断 497">
          <a:extLst>
            <a:ext uri="{FF2B5EF4-FFF2-40B4-BE49-F238E27FC236}">
              <a16:creationId xmlns:a16="http://schemas.microsoft.com/office/drawing/2014/main" id="{A21F5047-7466-40D0-9C76-7AA4859DC72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9" name="フローチャート: 判断 498">
          <a:extLst>
            <a:ext uri="{FF2B5EF4-FFF2-40B4-BE49-F238E27FC236}">
              <a16:creationId xmlns:a16="http://schemas.microsoft.com/office/drawing/2014/main" id="{D49D56C7-2230-4C16-AC29-04679ACF1F2D}"/>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00" name="フローチャート: 判断 499">
          <a:extLst>
            <a:ext uri="{FF2B5EF4-FFF2-40B4-BE49-F238E27FC236}">
              <a16:creationId xmlns:a16="http://schemas.microsoft.com/office/drawing/2014/main" id="{CFD90D85-3C75-4BDA-BE53-A067C52FF0A4}"/>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01" name="フローチャート: 判断 500">
          <a:extLst>
            <a:ext uri="{FF2B5EF4-FFF2-40B4-BE49-F238E27FC236}">
              <a16:creationId xmlns:a16="http://schemas.microsoft.com/office/drawing/2014/main" id="{11FD23C0-3357-4A1B-949F-9C5D1BB6A835}"/>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02" name="フローチャート: 判断 501">
          <a:extLst>
            <a:ext uri="{FF2B5EF4-FFF2-40B4-BE49-F238E27FC236}">
              <a16:creationId xmlns:a16="http://schemas.microsoft.com/office/drawing/2014/main" id="{71E09344-4BA7-4824-B4C6-35EA105BCA32}"/>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B12E6F7-E59E-4F23-BA2D-F5082FDD8E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07F276C-958C-4524-8C2D-3ED26E788C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AE7A67E-996F-40EB-A231-0F6149445A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0ECA6B0-914C-4131-AF1A-B0E5E8F1E5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1C2E332-3C88-4DFD-8E61-CCF4891C8F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102362</xdr:rowOff>
    </xdr:from>
    <xdr:to>
      <xdr:col>116</xdr:col>
      <xdr:colOff>114300</xdr:colOff>
      <xdr:row>63</xdr:row>
      <xdr:rowOff>32512</xdr:rowOff>
    </xdr:to>
    <xdr:sp macro="" textlink="">
      <xdr:nvSpPr>
        <xdr:cNvPr id="508" name="楕円 507">
          <a:extLst>
            <a:ext uri="{FF2B5EF4-FFF2-40B4-BE49-F238E27FC236}">
              <a16:creationId xmlns:a16="http://schemas.microsoft.com/office/drawing/2014/main" id="{37ED6B79-CBBC-4ECE-B504-6B47A7E6C66E}"/>
            </a:ext>
          </a:extLst>
        </xdr:cNvPr>
        <xdr:cNvSpPr/>
      </xdr:nvSpPr>
      <xdr:spPr>
        <a:xfrm>
          <a:off x="22110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80789</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F390CA53-85A6-44E0-8B15-1798B0D6BADA}"/>
            </a:ext>
          </a:extLst>
        </xdr:cNvPr>
        <xdr:cNvSpPr txBox="1"/>
      </xdr:nvSpPr>
      <xdr:spPr>
        <a:xfrm>
          <a:off x="22199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510" name="楕円 509">
          <a:extLst>
            <a:ext uri="{FF2B5EF4-FFF2-40B4-BE49-F238E27FC236}">
              <a16:creationId xmlns:a16="http://schemas.microsoft.com/office/drawing/2014/main" id="{D2DFA211-4627-4CF3-BF53-182EB3C6E7AD}"/>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153162</xdr:rowOff>
    </xdr:from>
    <xdr:to>
      <xdr:col>116</xdr:col>
      <xdr:colOff>63500</xdr:colOff>
      <xdr:row>62</xdr:row>
      <xdr:rowOff>157734</xdr:rowOff>
    </xdr:to>
    <xdr:cxnSp macro="">
      <xdr:nvCxnSpPr>
        <xdr:cNvPr id="511" name="直線コネクタ 510">
          <a:extLst>
            <a:ext uri="{FF2B5EF4-FFF2-40B4-BE49-F238E27FC236}">
              <a16:creationId xmlns:a16="http://schemas.microsoft.com/office/drawing/2014/main" id="{125D5EB1-BB5E-4DC7-894D-A06DBBB54C2C}"/>
            </a:ext>
          </a:extLst>
        </xdr:cNvPr>
        <xdr:cNvCxnSpPr/>
      </xdr:nvCxnSpPr>
      <xdr:spPr>
        <a:xfrm flipV="1">
          <a:off x="21323300" y="1078306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512" name="楕円 511">
          <a:extLst>
            <a:ext uri="{FF2B5EF4-FFF2-40B4-BE49-F238E27FC236}">
              <a16:creationId xmlns:a16="http://schemas.microsoft.com/office/drawing/2014/main" id="{169D3109-7A14-46C6-8D68-A5C3CFBF6D5D}"/>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157734</xdr:rowOff>
    </xdr:to>
    <xdr:cxnSp macro="">
      <xdr:nvCxnSpPr>
        <xdr:cNvPr id="513" name="直線コネクタ 512">
          <a:extLst>
            <a:ext uri="{FF2B5EF4-FFF2-40B4-BE49-F238E27FC236}">
              <a16:creationId xmlns:a16="http://schemas.microsoft.com/office/drawing/2014/main" id="{414E661C-4BCF-4185-9EDD-D7EA4D0A485E}"/>
            </a:ext>
          </a:extLst>
        </xdr:cNvPr>
        <xdr:cNvCxnSpPr/>
      </xdr:nvCxnSpPr>
      <xdr:spPr>
        <a:xfrm>
          <a:off x="20434300" y="107487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14" name="楕円 513">
          <a:extLst>
            <a:ext uri="{FF2B5EF4-FFF2-40B4-BE49-F238E27FC236}">
              <a16:creationId xmlns:a16="http://schemas.microsoft.com/office/drawing/2014/main" id="{4C8E0CA8-23DB-423C-9B51-5CCE9203F923}"/>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63</xdr:row>
      <xdr:rowOff>34290</xdr:rowOff>
    </xdr:to>
    <xdr:cxnSp macro="">
      <xdr:nvCxnSpPr>
        <xdr:cNvPr id="515" name="直線コネクタ 514">
          <a:extLst>
            <a:ext uri="{FF2B5EF4-FFF2-40B4-BE49-F238E27FC236}">
              <a16:creationId xmlns:a16="http://schemas.microsoft.com/office/drawing/2014/main" id="{E44F9B09-07B5-412B-995F-048895137A62}"/>
            </a:ext>
          </a:extLst>
        </xdr:cNvPr>
        <xdr:cNvCxnSpPr/>
      </xdr:nvCxnSpPr>
      <xdr:spPr>
        <a:xfrm flipV="1">
          <a:off x="19545300" y="10748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16" name="楕円 515">
          <a:extLst>
            <a:ext uri="{FF2B5EF4-FFF2-40B4-BE49-F238E27FC236}">
              <a16:creationId xmlns:a16="http://schemas.microsoft.com/office/drawing/2014/main" id="{27A9D26E-F002-41CC-8C09-B5BF995E6A62}"/>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517" name="直線コネクタ 516">
          <a:extLst>
            <a:ext uri="{FF2B5EF4-FFF2-40B4-BE49-F238E27FC236}">
              <a16:creationId xmlns:a16="http://schemas.microsoft.com/office/drawing/2014/main" id="{016DE943-CBED-4692-AB08-2D291E6F4EAA}"/>
            </a:ext>
          </a:extLst>
        </xdr:cNvPr>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18" name="n_1aveValue【保健センター・保健所】&#10;一人当たり面積">
          <a:extLst>
            <a:ext uri="{FF2B5EF4-FFF2-40B4-BE49-F238E27FC236}">
              <a16:creationId xmlns:a16="http://schemas.microsoft.com/office/drawing/2014/main" id="{DB2DC520-4465-4DD8-AB3B-9FDE18EFBC87}"/>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19" name="n_2aveValue【保健センター・保健所】&#10;一人当たり面積">
          <a:extLst>
            <a:ext uri="{FF2B5EF4-FFF2-40B4-BE49-F238E27FC236}">
              <a16:creationId xmlns:a16="http://schemas.microsoft.com/office/drawing/2014/main" id="{E51ECD1D-06A1-4FB2-B06B-330D70BAAA7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20" name="n_3aveValue【保健センター・保健所】&#10;一人当たり面積">
          <a:extLst>
            <a:ext uri="{FF2B5EF4-FFF2-40B4-BE49-F238E27FC236}">
              <a16:creationId xmlns:a16="http://schemas.microsoft.com/office/drawing/2014/main" id="{9AD74A20-3187-41C1-9D0B-F22C238C5914}"/>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21" name="n_4aveValue【保健センター・保健所】&#10;一人当たり面積">
          <a:extLst>
            <a:ext uri="{FF2B5EF4-FFF2-40B4-BE49-F238E27FC236}">
              <a16:creationId xmlns:a16="http://schemas.microsoft.com/office/drawing/2014/main" id="{2BC48025-4FEC-4BC7-97CD-01456D81A3E7}"/>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522" name="n_1mainValue【保健センター・保健所】&#10;一人当たり面積">
          <a:extLst>
            <a:ext uri="{FF2B5EF4-FFF2-40B4-BE49-F238E27FC236}">
              <a16:creationId xmlns:a16="http://schemas.microsoft.com/office/drawing/2014/main" id="{82FC45A5-BCE7-49AE-87AF-CE0FE0DDA912}"/>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523" name="n_2mainValue【保健センター・保健所】&#10;一人当たり面積">
          <a:extLst>
            <a:ext uri="{FF2B5EF4-FFF2-40B4-BE49-F238E27FC236}">
              <a16:creationId xmlns:a16="http://schemas.microsoft.com/office/drawing/2014/main" id="{F46B740A-55AE-4F86-A593-8CB060A5338B}"/>
            </a:ext>
          </a:extLst>
        </xdr:cNvPr>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24" name="n_3mainValue【保健センター・保健所】&#10;一人当たり面積">
          <a:extLst>
            <a:ext uri="{FF2B5EF4-FFF2-40B4-BE49-F238E27FC236}">
              <a16:creationId xmlns:a16="http://schemas.microsoft.com/office/drawing/2014/main" id="{F1A78422-214A-4D9D-8FC4-77BF197680B3}"/>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5" name="n_4mainValue【保健センター・保健所】&#10;一人当たり面積">
          <a:extLst>
            <a:ext uri="{FF2B5EF4-FFF2-40B4-BE49-F238E27FC236}">
              <a16:creationId xmlns:a16="http://schemas.microsoft.com/office/drawing/2014/main" id="{84821204-E6E9-4130-8B8D-616A897A1224}"/>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CE4674DA-3BB7-4B14-A77F-99D7C0C6FC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D92A5CA-EE5D-43F4-840B-3E9DFED4AE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1259F425-EC16-4167-A876-86E38425A5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4D21829C-9818-46F4-A1C0-CA13AE8F76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9B4BC6C2-87A4-4012-A97F-1A22FA515F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D652C7E4-17CB-4120-B198-553A4BD944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521AD3B-3191-4347-A694-02E26CBBA4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2AC6FF3D-6BF0-47D9-A9ED-DD5CB364CF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B9B9D54-2CBF-487E-B15F-8811D72154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C5835E80-55F4-421D-9DBD-336474F38C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FF1B2D10-5A62-4462-96AB-6D3DCDFA638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8959155D-3D40-475F-A373-1DABB677AA6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26623899-2139-4F63-A172-178F5B2AAC4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1CFEA8FC-484B-42E5-9F8E-220E85A6254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3D0E210E-C130-4E49-BCDC-6336C174C83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AAFEBEEE-AE94-4A8F-8BC6-AAA5040E85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A08652D-038E-4901-ACB4-535D12A43FC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8990A07A-4D08-457A-B486-5B64D41B5C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409557F2-33EE-462F-8CB6-7D9AF4A0AE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8DA3059C-0E75-4E61-9A29-77610434D5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80E39105-C635-4F0C-9DA7-871AD0C9646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68B7A3D4-A6B4-4D71-B6BD-AB2FEF8D92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F1E2C96-4120-4AA7-AB79-BC18A6490C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C735F741-15AB-4710-851E-61119D3DAC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CA6AE861-AE75-464A-B631-EC929E3781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9B26624C-C55E-4FBA-B2B1-8FE69F578C89}"/>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18A23148-68A2-42DA-BA3B-2B0A7C101B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1B9BB9E3-38FF-4AFB-A530-3178C20402A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794D2FB-93B2-4674-A349-E70A168CABD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5" name="直線コネクタ 554">
          <a:extLst>
            <a:ext uri="{FF2B5EF4-FFF2-40B4-BE49-F238E27FC236}">
              <a16:creationId xmlns:a16="http://schemas.microsoft.com/office/drawing/2014/main" id="{617DF881-712D-46F3-BF4B-22C1F37A7B2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2B246926-8F67-4C39-A168-6D07433EAA2E}"/>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7" name="フローチャート: 判断 556">
          <a:extLst>
            <a:ext uri="{FF2B5EF4-FFF2-40B4-BE49-F238E27FC236}">
              <a16:creationId xmlns:a16="http://schemas.microsoft.com/office/drawing/2014/main" id="{2D44692C-BF1A-4053-BBA6-B28AB3D4F39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8" name="フローチャート: 判断 557">
          <a:extLst>
            <a:ext uri="{FF2B5EF4-FFF2-40B4-BE49-F238E27FC236}">
              <a16:creationId xmlns:a16="http://schemas.microsoft.com/office/drawing/2014/main" id="{B28077E0-D5B7-4D15-B6A3-6D169B5F502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a:extLst>
            <a:ext uri="{FF2B5EF4-FFF2-40B4-BE49-F238E27FC236}">
              <a16:creationId xmlns:a16="http://schemas.microsoft.com/office/drawing/2014/main" id="{27612392-A126-43E0-B85A-041DE60DD6AB}"/>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60" name="フローチャート: 判断 559">
          <a:extLst>
            <a:ext uri="{FF2B5EF4-FFF2-40B4-BE49-F238E27FC236}">
              <a16:creationId xmlns:a16="http://schemas.microsoft.com/office/drawing/2014/main" id="{071DA71B-22CD-42A8-8157-98F20A607F7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61" name="フローチャート: 判断 560">
          <a:extLst>
            <a:ext uri="{FF2B5EF4-FFF2-40B4-BE49-F238E27FC236}">
              <a16:creationId xmlns:a16="http://schemas.microsoft.com/office/drawing/2014/main" id="{E39817D2-DA79-42A9-996E-C038E95BFDA2}"/>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76B94F0-6CEA-4040-9EF7-4411E741EB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885D919-33DE-49B4-A340-54309A1382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03484AC-3541-45B7-B7F5-B7997AA2DF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CAB4902C-ED4A-4DD6-9A4C-099CBF7F2D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34BA333-D1AA-41CB-88E7-33946A22C3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567" name="楕円 566">
          <a:extLst>
            <a:ext uri="{FF2B5EF4-FFF2-40B4-BE49-F238E27FC236}">
              <a16:creationId xmlns:a16="http://schemas.microsoft.com/office/drawing/2014/main" id="{9757E7E9-F132-4B9F-A913-A8E70017C499}"/>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E236A237-342F-4E67-8FE3-4D2645FB5652}"/>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569" name="楕円 568">
          <a:extLst>
            <a:ext uri="{FF2B5EF4-FFF2-40B4-BE49-F238E27FC236}">
              <a16:creationId xmlns:a16="http://schemas.microsoft.com/office/drawing/2014/main" id="{03C789DF-D4B5-4730-BAB6-9EC7F9A846D9}"/>
            </a:ext>
          </a:extLst>
        </xdr:cNvPr>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46264</xdr:rowOff>
    </xdr:to>
    <xdr:cxnSp macro="">
      <xdr:nvCxnSpPr>
        <xdr:cNvPr id="570" name="直線コネクタ 569">
          <a:extLst>
            <a:ext uri="{FF2B5EF4-FFF2-40B4-BE49-F238E27FC236}">
              <a16:creationId xmlns:a16="http://schemas.microsoft.com/office/drawing/2014/main" id="{3B2D8788-7449-4412-B049-7A0192817C41}"/>
            </a:ext>
          </a:extLst>
        </xdr:cNvPr>
        <xdr:cNvCxnSpPr/>
      </xdr:nvCxnSpPr>
      <xdr:spPr>
        <a:xfrm>
          <a:off x="15481300" y="1458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71" name="楕円 570">
          <a:extLst>
            <a:ext uri="{FF2B5EF4-FFF2-40B4-BE49-F238E27FC236}">
              <a16:creationId xmlns:a16="http://schemas.microsoft.com/office/drawing/2014/main" id="{68680B79-A1AD-404E-BC26-62EE82C7F517}"/>
            </a:ext>
          </a:extLst>
        </xdr:cNvPr>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13607</xdr:rowOff>
    </xdr:to>
    <xdr:cxnSp macro="">
      <xdr:nvCxnSpPr>
        <xdr:cNvPr id="572" name="直線コネクタ 571">
          <a:extLst>
            <a:ext uri="{FF2B5EF4-FFF2-40B4-BE49-F238E27FC236}">
              <a16:creationId xmlns:a16="http://schemas.microsoft.com/office/drawing/2014/main" id="{59528A88-B1F0-49C1-BFA2-EC53EABED2A3}"/>
            </a:ext>
          </a:extLst>
        </xdr:cNvPr>
        <xdr:cNvCxnSpPr/>
      </xdr:nvCxnSpPr>
      <xdr:spPr>
        <a:xfrm>
          <a:off x="14592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573" name="楕円 572">
          <a:extLst>
            <a:ext uri="{FF2B5EF4-FFF2-40B4-BE49-F238E27FC236}">
              <a16:creationId xmlns:a16="http://schemas.microsoft.com/office/drawing/2014/main" id="{3228C04E-3D86-4BC5-90B6-856251CC67B6}"/>
            </a:ext>
          </a:extLst>
        </xdr:cNvPr>
        <xdr:cNvSpPr/>
      </xdr:nvSpPr>
      <xdr:spPr>
        <a:xfrm>
          <a:off x="1365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119743</xdr:rowOff>
    </xdr:from>
    <xdr:to>
      <xdr:col>76</xdr:col>
      <xdr:colOff>114300</xdr:colOff>
      <xdr:row>84</xdr:row>
      <xdr:rowOff>152400</xdr:rowOff>
    </xdr:to>
    <xdr:cxnSp macro="">
      <xdr:nvCxnSpPr>
        <xdr:cNvPr id="574" name="直線コネクタ 573">
          <a:extLst>
            <a:ext uri="{FF2B5EF4-FFF2-40B4-BE49-F238E27FC236}">
              <a16:creationId xmlns:a16="http://schemas.microsoft.com/office/drawing/2014/main" id="{03671F05-9562-46EE-9579-5937EEF7F80A}"/>
            </a:ext>
          </a:extLst>
        </xdr:cNvPr>
        <xdr:cNvCxnSpPr/>
      </xdr:nvCxnSpPr>
      <xdr:spPr>
        <a:xfrm>
          <a:off x="13703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75" name="n_1aveValue【消防施設】&#10;有形固定資産減価償却率">
          <a:extLst>
            <a:ext uri="{FF2B5EF4-FFF2-40B4-BE49-F238E27FC236}">
              <a16:creationId xmlns:a16="http://schemas.microsoft.com/office/drawing/2014/main" id="{98AA3FC7-E17C-42B3-8080-1999E59FDD43}"/>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6" name="n_2aveValue【消防施設】&#10;有形固定資産減価償却率">
          <a:extLst>
            <a:ext uri="{FF2B5EF4-FFF2-40B4-BE49-F238E27FC236}">
              <a16:creationId xmlns:a16="http://schemas.microsoft.com/office/drawing/2014/main" id="{5DD20F06-5AB6-4757-8DA5-063E2D0357E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77" name="n_3aveValue【消防施設】&#10;有形固定資産減価償却率">
          <a:extLst>
            <a:ext uri="{FF2B5EF4-FFF2-40B4-BE49-F238E27FC236}">
              <a16:creationId xmlns:a16="http://schemas.microsoft.com/office/drawing/2014/main" id="{08A11D8F-B9E4-407A-83C4-97BEAD2C2F45}"/>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78" name="n_4aveValue【消防施設】&#10;有形固定資産減価償却率">
          <a:extLst>
            <a:ext uri="{FF2B5EF4-FFF2-40B4-BE49-F238E27FC236}">
              <a16:creationId xmlns:a16="http://schemas.microsoft.com/office/drawing/2014/main" id="{D2728E9E-7F9C-4658-95E7-C5273015C658}"/>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579" name="n_1mainValue【消防施設】&#10;有形固定資産減価償却率">
          <a:extLst>
            <a:ext uri="{FF2B5EF4-FFF2-40B4-BE49-F238E27FC236}">
              <a16:creationId xmlns:a16="http://schemas.microsoft.com/office/drawing/2014/main" id="{7194FF5F-4582-4167-B5B0-AA846545F6AA}"/>
            </a:ext>
          </a:extLst>
        </xdr:cNvPr>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80" name="n_2mainValue【消防施設】&#10;有形固定資産減価償却率">
          <a:extLst>
            <a:ext uri="{FF2B5EF4-FFF2-40B4-BE49-F238E27FC236}">
              <a16:creationId xmlns:a16="http://schemas.microsoft.com/office/drawing/2014/main" id="{BB96EFE3-D75A-49F4-8CEB-BDB60482B462}"/>
            </a:ext>
          </a:extLst>
        </xdr:cNvPr>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581" name="n_3mainValue【消防施設】&#10;有形固定資産減価償却率">
          <a:extLst>
            <a:ext uri="{FF2B5EF4-FFF2-40B4-BE49-F238E27FC236}">
              <a16:creationId xmlns:a16="http://schemas.microsoft.com/office/drawing/2014/main" id="{8552B0AE-3086-46B1-950A-A6168247294E}"/>
            </a:ext>
          </a:extLst>
        </xdr:cNvPr>
        <xdr:cNvSpPr txBox="1"/>
      </xdr:nvSpPr>
      <xdr:spPr>
        <a:xfrm>
          <a:off x="13500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50A1B67D-50A9-487A-A298-0E9A31C921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F92246F4-9C70-4259-830A-1530EAD272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3275E087-DEBD-4A13-B985-017C4BF299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9D19E6E5-3FAA-4673-9A2D-60AB093647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7F39239C-88F4-4388-9CAD-693D724369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1085FB07-1FBD-47C2-B502-437061FA31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A3E3AE02-6F70-4144-B0C5-5AD2602E81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BD75419B-490C-4A25-830B-1377919707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1D6AB13E-E797-440F-932E-0C7FDBA8C3F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1961BAAB-82B8-4117-A26A-F0A1A36FB0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4D52F76A-4C8C-4AF3-B9B2-2BCC048F81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B0CD82C7-854E-4A3F-855E-61BE280677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F9E1C95-A22D-4EE1-86CC-525D65F4720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28473F60-08E0-435A-9E11-5C0429EBAA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BE19BF7C-1132-42A9-9C33-CAD18AAFE4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453C6077-7B97-4A17-92BE-3A6E6EB9B1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44DB200C-06BF-4D27-B025-13C73E0261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A9296BDD-5D9C-462C-83FB-74D03B7FD4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2BA1B154-8A6C-49C9-84CB-7970FE38FD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343E6824-2A36-4F2F-87AD-9132519105C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C47E320C-0E39-419D-AE19-889F7A4DA2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2F3B93F0-44A3-4E97-A766-D4DFA56D0B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A336DEAB-B7D0-455A-9802-7E0AE87F7A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5" name="直線コネクタ 604">
          <a:extLst>
            <a:ext uri="{FF2B5EF4-FFF2-40B4-BE49-F238E27FC236}">
              <a16:creationId xmlns:a16="http://schemas.microsoft.com/office/drawing/2014/main" id="{2FC3A2E8-71AD-40A9-8507-6F2BD90BDC7E}"/>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6" name="【消防施設】&#10;一人当たり面積最小値テキスト">
          <a:extLst>
            <a:ext uri="{FF2B5EF4-FFF2-40B4-BE49-F238E27FC236}">
              <a16:creationId xmlns:a16="http://schemas.microsoft.com/office/drawing/2014/main" id="{579DBD98-9FCC-4692-8747-8695A31D85E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7" name="直線コネクタ 606">
          <a:extLst>
            <a:ext uri="{FF2B5EF4-FFF2-40B4-BE49-F238E27FC236}">
              <a16:creationId xmlns:a16="http://schemas.microsoft.com/office/drawing/2014/main" id="{F0F25192-A6F2-4A19-AECF-3DE222127E4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8" name="【消防施設】&#10;一人当たり面積最大値テキスト">
          <a:extLst>
            <a:ext uri="{FF2B5EF4-FFF2-40B4-BE49-F238E27FC236}">
              <a16:creationId xmlns:a16="http://schemas.microsoft.com/office/drawing/2014/main" id="{1125D37B-8487-4FFD-A7F0-448E9624FFE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9" name="直線コネクタ 608">
          <a:extLst>
            <a:ext uri="{FF2B5EF4-FFF2-40B4-BE49-F238E27FC236}">
              <a16:creationId xmlns:a16="http://schemas.microsoft.com/office/drawing/2014/main" id="{37369802-A656-4708-9DAB-55EF20226EC4}"/>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10" name="【消防施設】&#10;一人当たり面積平均値テキスト">
          <a:extLst>
            <a:ext uri="{FF2B5EF4-FFF2-40B4-BE49-F238E27FC236}">
              <a16:creationId xmlns:a16="http://schemas.microsoft.com/office/drawing/2014/main" id="{3D3404DD-609D-47C0-9203-D2EEBC19126B}"/>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11" name="フローチャート: 判断 610">
          <a:extLst>
            <a:ext uri="{FF2B5EF4-FFF2-40B4-BE49-F238E27FC236}">
              <a16:creationId xmlns:a16="http://schemas.microsoft.com/office/drawing/2014/main" id="{A4290ED7-809F-4245-BFF1-0402E5D5DAED}"/>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12" name="フローチャート: 判断 611">
          <a:extLst>
            <a:ext uri="{FF2B5EF4-FFF2-40B4-BE49-F238E27FC236}">
              <a16:creationId xmlns:a16="http://schemas.microsoft.com/office/drawing/2014/main" id="{9735C563-D5F8-489F-8D9D-230834979F5A}"/>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13" name="フローチャート: 判断 612">
          <a:extLst>
            <a:ext uri="{FF2B5EF4-FFF2-40B4-BE49-F238E27FC236}">
              <a16:creationId xmlns:a16="http://schemas.microsoft.com/office/drawing/2014/main" id="{4A551A82-30F5-43A8-8C5C-43A0449E9FC6}"/>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14" name="フローチャート: 判断 613">
          <a:extLst>
            <a:ext uri="{FF2B5EF4-FFF2-40B4-BE49-F238E27FC236}">
              <a16:creationId xmlns:a16="http://schemas.microsoft.com/office/drawing/2014/main" id="{5624F67A-0A7E-4E10-B1B4-9900624F7872}"/>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5" name="フローチャート: 判断 614">
          <a:extLst>
            <a:ext uri="{FF2B5EF4-FFF2-40B4-BE49-F238E27FC236}">
              <a16:creationId xmlns:a16="http://schemas.microsoft.com/office/drawing/2014/main" id="{D739590D-FF86-40E3-9BE6-5164D1BFC58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B88FA99A-48AD-4746-8593-67474313B4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BA6B99F2-C5DF-4571-B12D-6073161F6B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B2ED566-7202-444B-A8C8-9137FF8D34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C1ED705-EC3C-4018-8392-BE6EA6F249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C1CC553-883E-4CEE-B3E7-4074FDFE0F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xdr:rowOff>
    </xdr:from>
    <xdr:to>
      <xdr:col>116</xdr:col>
      <xdr:colOff>114300</xdr:colOff>
      <xdr:row>86</xdr:row>
      <xdr:rowOff>114808</xdr:rowOff>
    </xdr:to>
    <xdr:sp macro="" textlink="">
      <xdr:nvSpPr>
        <xdr:cNvPr id="621" name="楕円 620">
          <a:extLst>
            <a:ext uri="{FF2B5EF4-FFF2-40B4-BE49-F238E27FC236}">
              <a16:creationId xmlns:a16="http://schemas.microsoft.com/office/drawing/2014/main" id="{311BA9B5-BC51-4A19-909D-FFD78AB819D3}"/>
            </a:ext>
          </a:extLst>
        </xdr:cNvPr>
        <xdr:cNvSpPr/>
      </xdr:nvSpPr>
      <xdr:spPr>
        <a:xfrm>
          <a:off x="22110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99585</xdr:rowOff>
    </xdr:from>
    <xdr:ext cx="469744" cy="259045"/>
    <xdr:sp macro="" textlink="">
      <xdr:nvSpPr>
        <xdr:cNvPr id="622" name="【消防施設】&#10;一人当たり面積該当値テキスト">
          <a:extLst>
            <a:ext uri="{FF2B5EF4-FFF2-40B4-BE49-F238E27FC236}">
              <a16:creationId xmlns:a16="http://schemas.microsoft.com/office/drawing/2014/main" id="{19ADE697-B2BA-4480-B7DC-A6C596D0DD80}"/>
            </a:ext>
          </a:extLst>
        </xdr:cNvPr>
        <xdr:cNvSpPr txBox="1"/>
      </xdr:nvSpPr>
      <xdr:spPr>
        <a:xfrm>
          <a:off x="22199600" y="146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623" name="楕円 622">
          <a:extLst>
            <a:ext uri="{FF2B5EF4-FFF2-40B4-BE49-F238E27FC236}">
              <a16:creationId xmlns:a16="http://schemas.microsoft.com/office/drawing/2014/main" id="{681DF724-36AC-4D5D-B149-55748E486658}"/>
            </a:ext>
          </a:extLst>
        </xdr:cNvPr>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64008</xdr:rowOff>
    </xdr:from>
    <xdr:to>
      <xdr:col>116</xdr:col>
      <xdr:colOff>63500</xdr:colOff>
      <xdr:row>86</xdr:row>
      <xdr:rowOff>64770</xdr:rowOff>
    </xdr:to>
    <xdr:cxnSp macro="">
      <xdr:nvCxnSpPr>
        <xdr:cNvPr id="624" name="直線コネクタ 623">
          <a:extLst>
            <a:ext uri="{FF2B5EF4-FFF2-40B4-BE49-F238E27FC236}">
              <a16:creationId xmlns:a16="http://schemas.microsoft.com/office/drawing/2014/main" id="{21DCB927-656C-4DD6-BECE-98CBEEFBD2A9}"/>
            </a:ext>
          </a:extLst>
        </xdr:cNvPr>
        <xdr:cNvCxnSpPr/>
      </xdr:nvCxnSpPr>
      <xdr:spPr>
        <a:xfrm flipV="1">
          <a:off x="21323300" y="148087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17018</xdr:rowOff>
    </xdr:from>
    <xdr:to>
      <xdr:col>107</xdr:col>
      <xdr:colOff>101600</xdr:colOff>
      <xdr:row>86</xdr:row>
      <xdr:rowOff>118618</xdr:rowOff>
    </xdr:to>
    <xdr:sp macro="" textlink="">
      <xdr:nvSpPr>
        <xdr:cNvPr id="625" name="楕円 624">
          <a:extLst>
            <a:ext uri="{FF2B5EF4-FFF2-40B4-BE49-F238E27FC236}">
              <a16:creationId xmlns:a16="http://schemas.microsoft.com/office/drawing/2014/main" id="{74190B52-44D3-4B98-B89C-1B29D4C57163}"/>
            </a:ext>
          </a:extLst>
        </xdr:cNvPr>
        <xdr:cNvSpPr/>
      </xdr:nvSpPr>
      <xdr:spPr>
        <a:xfrm>
          <a:off x="20383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67818</xdr:rowOff>
    </xdr:to>
    <xdr:cxnSp macro="">
      <xdr:nvCxnSpPr>
        <xdr:cNvPr id="626" name="直線コネクタ 625">
          <a:extLst>
            <a:ext uri="{FF2B5EF4-FFF2-40B4-BE49-F238E27FC236}">
              <a16:creationId xmlns:a16="http://schemas.microsoft.com/office/drawing/2014/main" id="{861A0AE2-90A7-4F8C-8892-410113F932C9}"/>
            </a:ext>
          </a:extLst>
        </xdr:cNvPr>
        <xdr:cNvCxnSpPr/>
      </xdr:nvCxnSpPr>
      <xdr:spPr>
        <a:xfrm flipV="1">
          <a:off x="20434300" y="14809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18542</xdr:rowOff>
    </xdr:from>
    <xdr:to>
      <xdr:col>102</xdr:col>
      <xdr:colOff>165100</xdr:colOff>
      <xdr:row>86</xdr:row>
      <xdr:rowOff>120142</xdr:rowOff>
    </xdr:to>
    <xdr:sp macro="" textlink="">
      <xdr:nvSpPr>
        <xdr:cNvPr id="627" name="楕円 626">
          <a:extLst>
            <a:ext uri="{FF2B5EF4-FFF2-40B4-BE49-F238E27FC236}">
              <a16:creationId xmlns:a16="http://schemas.microsoft.com/office/drawing/2014/main" id="{EF69889A-4C6A-4324-9022-67ED0A0D6EB2}"/>
            </a:ext>
          </a:extLst>
        </xdr:cNvPr>
        <xdr:cNvSpPr/>
      </xdr:nvSpPr>
      <xdr:spPr>
        <a:xfrm>
          <a:off x="19494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67818</xdr:rowOff>
    </xdr:from>
    <xdr:to>
      <xdr:col>107</xdr:col>
      <xdr:colOff>50800</xdr:colOff>
      <xdr:row>86</xdr:row>
      <xdr:rowOff>69342</xdr:rowOff>
    </xdr:to>
    <xdr:cxnSp macro="">
      <xdr:nvCxnSpPr>
        <xdr:cNvPr id="628" name="直線コネクタ 627">
          <a:extLst>
            <a:ext uri="{FF2B5EF4-FFF2-40B4-BE49-F238E27FC236}">
              <a16:creationId xmlns:a16="http://schemas.microsoft.com/office/drawing/2014/main" id="{A238B416-B450-4717-94CB-3E22FFE51C09}"/>
            </a:ext>
          </a:extLst>
        </xdr:cNvPr>
        <xdr:cNvCxnSpPr/>
      </xdr:nvCxnSpPr>
      <xdr:spPr>
        <a:xfrm flipV="1">
          <a:off x="19545300" y="148125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29" name="n_1aveValue【消防施設】&#10;一人当たり面積">
          <a:extLst>
            <a:ext uri="{FF2B5EF4-FFF2-40B4-BE49-F238E27FC236}">
              <a16:creationId xmlns:a16="http://schemas.microsoft.com/office/drawing/2014/main" id="{65E24FBD-24F5-45E8-919C-999726B2961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30" name="n_2aveValue【消防施設】&#10;一人当たり面積">
          <a:extLst>
            <a:ext uri="{FF2B5EF4-FFF2-40B4-BE49-F238E27FC236}">
              <a16:creationId xmlns:a16="http://schemas.microsoft.com/office/drawing/2014/main" id="{4CB665D3-6221-4B76-AAF3-7D4F4F2DBB1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31" name="n_3aveValue【消防施設】&#10;一人当たり面積">
          <a:extLst>
            <a:ext uri="{FF2B5EF4-FFF2-40B4-BE49-F238E27FC236}">
              <a16:creationId xmlns:a16="http://schemas.microsoft.com/office/drawing/2014/main" id="{5721051E-EFA7-4E15-87BC-6CFD38368C92}"/>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32" name="n_4aveValue【消防施設】&#10;一人当たり面積">
          <a:extLst>
            <a:ext uri="{FF2B5EF4-FFF2-40B4-BE49-F238E27FC236}">
              <a16:creationId xmlns:a16="http://schemas.microsoft.com/office/drawing/2014/main" id="{5C57BB85-FE99-4DFD-AAF0-2381FCA6A8AC}"/>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633" name="n_1mainValue【消防施設】&#10;一人当たり面積">
          <a:extLst>
            <a:ext uri="{FF2B5EF4-FFF2-40B4-BE49-F238E27FC236}">
              <a16:creationId xmlns:a16="http://schemas.microsoft.com/office/drawing/2014/main" id="{31AE29F7-B7C7-46D9-A22D-679B39BE74BA}"/>
            </a:ext>
          </a:extLst>
        </xdr:cNvPr>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109745</xdr:rowOff>
    </xdr:from>
    <xdr:ext cx="469744" cy="259045"/>
    <xdr:sp macro="" textlink="">
      <xdr:nvSpPr>
        <xdr:cNvPr id="634" name="n_2mainValue【消防施設】&#10;一人当たり面積">
          <a:extLst>
            <a:ext uri="{FF2B5EF4-FFF2-40B4-BE49-F238E27FC236}">
              <a16:creationId xmlns:a16="http://schemas.microsoft.com/office/drawing/2014/main" id="{A2EA9D27-3F0C-4957-9FF7-D308B912F7E0}"/>
            </a:ext>
          </a:extLst>
        </xdr:cNvPr>
        <xdr:cNvSpPr txBox="1"/>
      </xdr:nvSpPr>
      <xdr:spPr>
        <a:xfrm>
          <a:off x="20199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111269</xdr:rowOff>
    </xdr:from>
    <xdr:ext cx="469744" cy="259045"/>
    <xdr:sp macro="" textlink="">
      <xdr:nvSpPr>
        <xdr:cNvPr id="635" name="n_3mainValue【消防施設】&#10;一人当たり面積">
          <a:extLst>
            <a:ext uri="{FF2B5EF4-FFF2-40B4-BE49-F238E27FC236}">
              <a16:creationId xmlns:a16="http://schemas.microsoft.com/office/drawing/2014/main" id="{988816F3-ACFE-4BFF-A006-1D3B40F7864A}"/>
            </a:ext>
          </a:extLst>
        </xdr:cNvPr>
        <xdr:cNvSpPr txBox="1"/>
      </xdr:nvSpPr>
      <xdr:spPr>
        <a:xfrm>
          <a:off x="19310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DFC7B2DC-0070-4FFD-9602-0ED59D2879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60E1B881-D82E-46EE-9967-36E58509AF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DF5F1F60-6A82-4D87-8CB0-43156040D6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B703AAA1-AEBA-4FD2-B6B2-C71D056A50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C3A046C2-043B-4EDE-AD0A-B810EF2BAE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C01C9DC7-DCDC-4DB5-BFC9-7010AB2502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8824B2C1-7FE4-4C55-844E-B23E32FCD0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E956629C-AC3F-44EB-AC96-54295B7900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70A1549A-3111-4D93-9565-40A67B75F1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3B41B9AD-AC6D-42E4-B449-324F1736F8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C96F27FE-7BBB-4C09-9110-4DB72F0C58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277301B2-D63A-45CD-8BBB-58BD2E5AC6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52D471AE-DBD2-4762-B165-914E5E6811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80A33BD0-2B8A-400F-A8E3-95A18CFF4B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C04AE866-8981-4485-A1DE-0F69975E249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45D946FC-8025-4F74-A4DB-A8845A66D16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4F74A9C9-19BC-4DC8-AACA-881C678F98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DBBBA994-FD73-4E62-B725-A662FC42E93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8AABCF82-F4A3-478A-9F78-E7ADBC8BE0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D8C1B923-BC6E-4F2C-B706-23D1F93B0E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96208803-4EF0-4F5F-8493-9836E69ED9F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4EFC073C-D387-4B59-8D92-04895E45FA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CDCDD98F-6A7E-4E3A-AC47-D33FEDBC18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a:extLst>
            <a:ext uri="{FF2B5EF4-FFF2-40B4-BE49-F238E27FC236}">
              <a16:creationId xmlns:a16="http://schemas.microsoft.com/office/drawing/2014/main" id="{A22B40BF-754A-4D0D-9403-C2B47CC9966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a:extLst>
            <a:ext uri="{FF2B5EF4-FFF2-40B4-BE49-F238E27FC236}">
              <a16:creationId xmlns:a16="http://schemas.microsoft.com/office/drawing/2014/main" id="{9111E35E-00E2-4DE2-A9D9-4967DA47F21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a:extLst>
            <a:ext uri="{FF2B5EF4-FFF2-40B4-BE49-F238E27FC236}">
              <a16:creationId xmlns:a16="http://schemas.microsoft.com/office/drawing/2014/main" id="{FA6B1DA4-33F8-48E8-A83B-12F9FFCA859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a:extLst>
            <a:ext uri="{FF2B5EF4-FFF2-40B4-BE49-F238E27FC236}">
              <a16:creationId xmlns:a16="http://schemas.microsoft.com/office/drawing/2014/main" id="{FEFA27E8-C484-48A3-8817-D2FD8C650C9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F5D2A2C2-9EAE-4407-95D6-B2951EF9470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4" name="【庁舎】&#10;有形固定資産減価償却率平均値テキスト">
          <a:extLst>
            <a:ext uri="{FF2B5EF4-FFF2-40B4-BE49-F238E27FC236}">
              <a16:creationId xmlns:a16="http://schemas.microsoft.com/office/drawing/2014/main" id="{1085446F-DFDC-431F-AB8F-51F1DA06F669}"/>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5" name="フローチャート: 判断 664">
          <a:extLst>
            <a:ext uri="{FF2B5EF4-FFF2-40B4-BE49-F238E27FC236}">
              <a16:creationId xmlns:a16="http://schemas.microsoft.com/office/drawing/2014/main" id="{4D776EBD-7A7D-4D44-988B-192BF2E906EB}"/>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6" name="フローチャート: 判断 665">
          <a:extLst>
            <a:ext uri="{FF2B5EF4-FFF2-40B4-BE49-F238E27FC236}">
              <a16:creationId xmlns:a16="http://schemas.microsoft.com/office/drawing/2014/main" id="{6384FFD4-8D7E-4920-9703-79180C556ADA}"/>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7" name="フローチャート: 判断 666">
          <a:extLst>
            <a:ext uri="{FF2B5EF4-FFF2-40B4-BE49-F238E27FC236}">
              <a16:creationId xmlns:a16="http://schemas.microsoft.com/office/drawing/2014/main" id="{50339617-2D9F-49FB-B95D-1814FDF7F1A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8" name="フローチャート: 判断 667">
          <a:extLst>
            <a:ext uri="{FF2B5EF4-FFF2-40B4-BE49-F238E27FC236}">
              <a16:creationId xmlns:a16="http://schemas.microsoft.com/office/drawing/2014/main" id="{6999F898-CA6B-4796-8CDE-A5DD7B4B191F}"/>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9" name="フローチャート: 判断 668">
          <a:extLst>
            <a:ext uri="{FF2B5EF4-FFF2-40B4-BE49-F238E27FC236}">
              <a16:creationId xmlns:a16="http://schemas.microsoft.com/office/drawing/2014/main" id="{D156E32C-0836-43C7-A698-DFE0E1BC9C5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A962A6D-3C22-4820-9952-5B1514F813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85E258-EEC4-4A8D-A098-031362F97D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AFB8EDE-E051-4D5F-BBDF-BFFE6D4843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29D44C5-DC16-4D28-A898-7AB3F032E6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7E9CDFB-D2C3-4BF6-87B4-C0455158BC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153670</xdr:rowOff>
    </xdr:from>
    <xdr:to>
      <xdr:col>85</xdr:col>
      <xdr:colOff>177800</xdr:colOff>
      <xdr:row>107</xdr:row>
      <xdr:rowOff>83820</xdr:rowOff>
    </xdr:to>
    <xdr:sp macro="" textlink="">
      <xdr:nvSpPr>
        <xdr:cNvPr id="675" name="楕円 674">
          <a:extLst>
            <a:ext uri="{FF2B5EF4-FFF2-40B4-BE49-F238E27FC236}">
              <a16:creationId xmlns:a16="http://schemas.microsoft.com/office/drawing/2014/main" id="{ABF79C40-1165-4A43-A26D-23319B823839}"/>
            </a:ext>
          </a:extLst>
        </xdr:cNvPr>
        <xdr:cNvSpPr/>
      </xdr:nvSpPr>
      <xdr:spPr>
        <a:xfrm>
          <a:off x="162687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676" name="【庁舎】&#10;有形固定資産減価償却率該当値テキスト">
          <a:extLst>
            <a:ext uri="{FF2B5EF4-FFF2-40B4-BE49-F238E27FC236}">
              <a16:creationId xmlns:a16="http://schemas.microsoft.com/office/drawing/2014/main" id="{E11FDCAD-9719-4649-8B03-723B17A18C43}"/>
            </a:ext>
          </a:extLst>
        </xdr:cNvPr>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124461</xdr:rowOff>
    </xdr:from>
    <xdr:to>
      <xdr:col>81</xdr:col>
      <xdr:colOff>101600</xdr:colOff>
      <xdr:row>107</xdr:row>
      <xdr:rowOff>54611</xdr:rowOff>
    </xdr:to>
    <xdr:sp macro="" textlink="">
      <xdr:nvSpPr>
        <xdr:cNvPr id="677" name="楕円 676">
          <a:extLst>
            <a:ext uri="{FF2B5EF4-FFF2-40B4-BE49-F238E27FC236}">
              <a16:creationId xmlns:a16="http://schemas.microsoft.com/office/drawing/2014/main" id="{EB1EE715-CA9E-4399-AA7B-A9AB7FB5826F}"/>
            </a:ext>
          </a:extLst>
        </xdr:cNvPr>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3811</xdr:rowOff>
    </xdr:from>
    <xdr:to>
      <xdr:col>85</xdr:col>
      <xdr:colOff>127000</xdr:colOff>
      <xdr:row>107</xdr:row>
      <xdr:rowOff>33020</xdr:rowOff>
    </xdr:to>
    <xdr:cxnSp macro="">
      <xdr:nvCxnSpPr>
        <xdr:cNvPr id="678" name="直線コネクタ 677">
          <a:extLst>
            <a:ext uri="{FF2B5EF4-FFF2-40B4-BE49-F238E27FC236}">
              <a16:creationId xmlns:a16="http://schemas.microsoft.com/office/drawing/2014/main" id="{13702E42-3921-4210-B8B6-E00A82A17265}"/>
            </a:ext>
          </a:extLst>
        </xdr:cNvPr>
        <xdr:cNvCxnSpPr/>
      </xdr:nvCxnSpPr>
      <xdr:spPr>
        <a:xfrm>
          <a:off x="15481300" y="183489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95250</xdr:rowOff>
    </xdr:from>
    <xdr:to>
      <xdr:col>76</xdr:col>
      <xdr:colOff>165100</xdr:colOff>
      <xdr:row>107</xdr:row>
      <xdr:rowOff>25400</xdr:rowOff>
    </xdr:to>
    <xdr:sp macro="" textlink="">
      <xdr:nvSpPr>
        <xdr:cNvPr id="679" name="楕円 678">
          <a:extLst>
            <a:ext uri="{FF2B5EF4-FFF2-40B4-BE49-F238E27FC236}">
              <a16:creationId xmlns:a16="http://schemas.microsoft.com/office/drawing/2014/main" id="{6669AFEE-20FB-4C07-960C-0C0A7242315D}"/>
            </a:ext>
          </a:extLst>
        </xdr:cNvPr>
        <xdr:cNvSpPr/>
      </xdr:nvSpPr>
      <xdr:spPr>
        <a:xfrm>
          <a:off x="14541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146050</xdr:rowOff>
    </xdr:from>
    <xdr:to>
      <xdr:col>81</xdr:col>
      <xdr:colOff>50800</xdr:colOff>
      <xdr:row>107</xdr:row>
      <xdr:rowOff>3811</xdr:rowOff>
    </xdr:to>
    <xdr:cxnSp macro="">
      <xdr:nvCxnSpPr>
        <xdr:cNvPr id="680" name="直線コネクタ 679">
          <a:extLst>
            <a:ext uri="{FF2B5EF4-FFF2-40B4-BE49-F238E27FC236}">
              <a16:creationId xmlns:a16="http://schemas.microsoft.com/office/drawing/2014/main" id="{30C82C2A-536C-47D7-978E-CE3DA05D659A}"/>
            </a:ext>
          </a:extLst>
        </xdr:cNvPr>
        <xdr:cNvCxnSpPr/>
      </xdr:nvCxnSpPr>
      <xdr:spPr>
        <a:xfrm>
          <a:off x="14592300" y="18319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81" name="楕円 680">
          <a:extLst>
            <a:ext uri="{FF2B5EF4-FFF2-40B4-BE49-F238E27FC236}">
              <a16:creationId xmlns:a16="http://schemas.microsoft.com/office/drawing/2014/main" id="{A64FEF08-E46D-4FCC-89AA-3EA3B82143A8}"/>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106</xdr:row>
      <xdr:rowOff>146050</xdr:rowOff>
    </xdr:to>
    <xdr:cxnSp macro="">
      <xdr:nvCxnSpPr>
        <xdr:cNvPr id="682" name="直線コネクタ 681">
          <a:extLst>
            <a:ext uri="{FF2B5EF4-FFF2-40B4-BE49-F238E27FC236}">
              <a16:creationId xmlns:a16="http://schemas.microsoft.com/office/drawing/2014/main" id="{FF36D967-0099-43FF-B2CE-E591E9AB5519}"/>
            </a:ext>
          </a:extLst>
        </xdr:cNvPr>
        <xdr:cNvCxnSpPr/>
      </xdr:nvCxnSpPr>
      <xdr:spPr>
        <a:xfrm>
          <a:off x="13703300" y="17796511"/>
          <a:ext cx="889000" cy="5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683" name="楕円 682">
          <a:extLst>
            <a:ext uri="{FF2B5EF4-FFF2-40B4-BE49-F238E27FC236}">
              <a16:creationId xmlns:a16="http://schemas.microsoft.com/office/drawing/2014/main" id="{07BD12CE-443B-411D-801D-3761305D7824}"/>
            </a:ext>
          </a:extLst>
        </xdr:cNvPr>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106</xdr:row>
      <xdr:rowOff>68580</xdr:rowOff>
    </xdr:to>
    <xdr:cxnSp macro="">
      <xdr:nvCxnSpPr>
        <xdr:cNvPr id="684" name="直線コネクタ 683">
          <a:extLst>
            <a:ext uri="{FF2B5EF4-FFF2-40B4-BE49-F238E27FC236}">
              <a16:creationId xmlns:a16="http://schemas.microsoft.com/office/drawing/2014/main" id="{2760CEEC-81D1-43C6-9200-4F5AB92EB67F}"/>
            </a:ext>
          </a:extLst>
        </xdr:cNvPr>
        <xdr:cNvCxnSpPr/>
      </xdr:nvCxnSpPr>
      <xdr:spPr>
        <a:xfrm flipV="1">
          <a:off x="12814300" y="17796511"/>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5" name="n_1aveValue【庁舎】&#10;有形固定資産減価償却率">
          <a:extLst>
            <a:ext uri="{FF2B5EF4-FFF2-40B4-BE49-F238E27FC236}">
              <a16:creationId xmlns:a16="http://schemas.microsoft.com/office/drawing/2014/main" id="{7E17F7C6-0376-4559-BFFC-3D081F7F2EDA}"/>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6" name="n_2aveValue【庁舎】&#10;有形固定資産減価償却率">
          <a:extLst>
            <a:ext uri="{FF2B5EF4-FFF2-40B4-BE49-F238E27FC236}">
              <a16:creationId xmlns:a16="http://schemas.microsoft.com/office/drawing/2014/main" id="{88BC1571-FD43-4EFF-A554-DA81D470F825}"/>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87" name="n_3aveValue【庁舎】&#10;有形固定資産減価償却率">
          <a:extLst>
            <a:ext uri="{FF2B5EF4-FFF2-40B4-BE49-F238E27FC236}">
              <a16:creationId xmlns:a16="http://schemas.microsoft.com/office/drawing/2014/main" id="{BCA7A229-AFF5-48EF-B669-F9D01447B09E}"/>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88" name="n_4aveValue【庁舎】&#10;有形固定資産減価償却率">
          <a:extLst>
            <a:ext uri="{FF2B5EF4-FFF2-40B4-BE49-F238E27FC236}">
              <a16:creationId xmlns:a16="http://schemas.microsoft.com/office/drawing/2014/main" id="{A2512715-91A6-4DC2-9B11-EFB8C629C04E}"/>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45738</xdr:rowOff>
    </xdr:from>
    <xdr:ext cx="405111" cy="259045"/>
    <xdr:sp macro="" textlink="">
      <xdr:nvSpPr>
        <xdr:cNvPr id="689" name="n_1mainValue【庁舎】&#10;有形固定資産減価償却率">
          <a:extLst>
            <a:ext uri="{FF2B5EF4-FFF2-40B4-BE49-F238E27FC236}">
              <a16:creationId xmlns:a16="http://schemas.microsoft.com/office/drawing/2014/main" id="{2B6DDC2C-E401-42CA-9D6B-237C02A80CDA}"/>
            </a:ext>
          </a:extLst>
        </xdr:cNvPr>
        <xdr:cNvSpPr txBox="1"/>
      </xdr:nvSpPr>
      <xdr:spPr>
        <a:xfrm>
          <a:off x="15266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16527</xdr:rowOff>
    </xdr:from>
    <xdr:ext cx="405111" cy="259045"/>
    <xdr:sp macro="" textlink="">
      <xdr:nvSpPr>
        <xdr:cNvPr id="690" name="n_2mainValue【庁舎】&#10;有形固定資産減価償却率">
          <a:extLst>
            <a:ext uri="{FF2B5EF4-FFF2-40B4-BE49-F238E27FC236}">
              <a16:creationId xmlns:a16="http://schemas.microsoft.com/office/drawing/2014/main" id="{107167D4-02DB-47D8-B487-CA3660778DC8}"/>
            </a:ext>
          </a:extLst>
        </xdr:cNvPr>
        <xdr:cNvSpPr txBox="1"/>
      </xdr:nvSpPr>
      <xdr:spPr>
        <a:xfrm>
          <a:off x="14389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691" name="n_3mainValue【庁舎】&#10;有形固定資産減価償却率">
          <a:extLst>
            <a:ext uri="{FF2B5EF4-FFF2-40B4-BE49-F238E27FC236}">
              <a16:creationId xmlns:a16="http://schemas.microsoft.com/office/drawing/2014/main" id="{5CF28023-4144-4FEE-82E8-46F7104485D0}"/>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692" name="n_4mainValue【庁舎】&#10;有形固定資産減価償却率">
          <a:extLst>
            <a:ext uri="{FF2B5EF4-FFF2-40B4-BE49-F238E27FC236}">
              <a16:creationId xmlns:a16="http://schemas.microsoft.com/office/drawing/2014/main" id="{1BB98C8F-C7DA-425C-977B-DE145909245B}"/>
            </a:ext>
          </a:extLst>
        </xdr:cNvPr>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6F974B78-C0F2-4854-B731-B8ED810515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F4C6A2-6608-4308-9DFF-2EE025166F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9FC50B16-3559-4D4A-B54F-D3B7935C57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826BC102-DD7E-4E5F-AEE2-F7EA2084BE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F4259D53-3D0F-4D2B-ACB4-EFBCA3A530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D75E486D-F703-45D2-A82B-2306F019B5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AAD47DA6-2A0A-49CB-B2E7-B385311DA5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1FBE6A2F-9B79-45D0-B057-4BC6CD9F91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107CB913-0CD7-4F07-A3AB-B67D84435C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18D8CCD0-3544-4672-951B-185F2A3687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1FE9A2C5-089F-4C17-A89F-C0466AC5642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FA5CC65C-F3B2-4929-A169-F187FAA14A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CCD46533-9AAE-40F9-862C-300D6B9B7C9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EAB41DAC-6992-473C-9D28-C856108560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775E6D1C-9DC8-4BF1-B499-C594D29347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364F2A3F-C721-4B65-A572-6A8F4C6173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315347DA-4B00-4D05-9C30-17EB70D360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CCB76FA3-93FB-4F31-82D1-EE8F563759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732803CA-8949-46E0-8E2A-D572BF83E74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A2968A92-BCCA-4CDB-917C-B5F04923D15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A87D16D2-70A4-40C0-B1E4-138DB62B0A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B61A3856-B03B-4F7B-ABED-EDC24BA5B4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9B4711CE-6DC3-45C5-B3AE-48356E9112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6" name="直線コネクタ 715">
          <a:extLst>
            <a:ext uri="{FF2B5EF4-FFF2-40B4-BE49-F238E27FC236}">
              <a16:creationId xmlns:a16="http://schemas.microsoft.com/office/drawing/2014/main" id="{670F8E25-207B-4C7C-AE5B-CA8194DBEB05}"/>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7" name="【庁舎】&#10;一人当たり面積最小値テキスト">
          <a:extLst>
            <a:ext uri="{FF2B5EF4-FFF2-40B4-BE49-F238E27FC236}">
              <a16:creationId xmlns:a16="http://schemas.microsoft.com/office/drawing/2014/main" id="{97ECF75F-78D0-463D-8110-C6117B10DBAF}"/>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8" name="直線コネクタ 717">
          <a:extLst>
            <a:ext uri="{FF2B5EF4-FFF2-40B4-BE49-F238E27FC236}">
              <a16:creationId xmlns:a16="http://schemas.microsoft.com/office/drawing/2014/main" id="{A611D512-CC86-4E02-AC47-C7420F5E83D4}"/>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9" name="【庁舎】&#10;一人当たり面積最大値テキスト">
          <a:extLst>
            <a:ext uri="{FF2B5EF4-FFF2-40B4-BE49-F238E27FC236}">
              <a16:creationId xmlns:a16="http://schemas.microsoft.com/office/drawing/2014/main" id="{32BA64C2-9C8A-4B92-AFA1-A6D275D9EFEF}"/>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0" name="直線コネクタ 719">
          <a:extLst>
            <a:ext uri="{FF2B5EF4-FFF2-40B4-BE49-F238E27FC236}">
              <a16:creationId xmlns:a16="http://schemas.microsoft.com/office/drawing/2014/main" id="{0992F671-1327-4C4D-A052-41F8D660AF9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21" name="【庁舎】&#10;一人当たり面積平均値テキスト">
          <a:extLst>
            <a:ext uri="{FF2B5EF4-FFF2-40B4-BE49-F238E27FC236}">
              <a16:creationId xmlns:a16="http://schemas.microsoft.com/office/drawing/2014/main" id="{F5F89320-5953-4E43-B3AF-51CD95A8D96F}"/>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2" name="フローチャート: 判断 721">
          <a:extLst>
            <a:ext uri="{FF2B5EF4-FFF2-40B4-BE49-F238E27FC236}">
              <a16:creationId xmlns:a16="http://schemas.microsoft.com/office/drawing/2014/main" id="{150F8886-C757-400B-A919-4D65C7192C3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23" name="フローチャート: 判断 722">
          <a:extLst>
            <a:ext uri="{FF2B5EF4-FFF2-40B4-BE49-F238E27FC236}">
              <a16:creationId xmlns:a16="http://schemas.microsoft.com/office/drawing/2014/main" id="{D193FDA8-B6E8-4E4E-A6F0-07C6557ACFDE}"/>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24" name="フローチャート: 判断 723">
          <a:extLst>
            <a:ext uri="{FF2B5EF4-FFF2-40B4-BE49-F238E27FC236}">
              <a16:creationId xmlns:a16="http://schemas.microsoft.com/office/drawing/2014/main" id="{31E2F64F-065D-43C9-9578-4D772BAC6F1C}"/>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5" name="フローチャート: 判断 724">
          <a:extLst>
            <a:ext uri="{FF2B5EF4-FFF2-40B4-BE49-F238E27FC236}">
              <a16:creationId xmlns:a16="http://schemas.microsoft.com/office/drawing/2014/main" id="{E0568CFB-9C56-47FB-ADA6-E775B4613022}"/>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26" name="フローチャート: 判断 725">
          <a:extLst>
            <a:ext uri="{FF2B5EF4-FFF2-40B4-BE49-F238E27FC236}">
              <a16:creationId xmlns:a16="http://schemas.microsoft.com/office/drawing/2014/main" id="{0272BACF-7AC2-4A37-A04B-D39ABFD72EE1}"/>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E7AFA7A-17F5-48DF-AA0D-3392F006ED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FD53BFC-616B-47F3-80FF-1B156CD26B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7DA24CF-39EA-4B59-AA9B-CD24531A0E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1A84EE6-0004-4791-A3CD-D2CBAB9F15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9358E01-2A72-4EFF-8B0E-1EF999E401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100076</xdr:rowOff>
    </xdr:from>
    <xdr:to>
      <xdr:col>116</xdr:col>
      <xdr:colOff>114300</xdr:colOff>
      <xdr:row>107</xdr:row>
      <xdr:rowOff>30226</xdr:rowOff>
    </xdr:to>
    <xdr:sp macro="" textlink="">
      <xdr:nvSpPr>
        <xdr:cNvPr id="732" name="楕円 731">
          <a:extLst>
            <a:ext uri="{FF2B5EF4-FFF2-40B4-BE49-F238E27FC236}">
              <a16:creationId xmlns:a16="http://schemas.microsoft.com/office/drawing/2014/main" id="{F1BDDA40-D828-42C3-9058-279EA415AB96}"/>
            </a:ext>
          </a:extLst>
        </xdr:cNvPr>
        <xdr:cNvSpPr/>
      </xdr:nvSpPr>
      <xdr:spPr>
        <a:xfrm>
          <a:off x="221107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78503</xdr:rowOff>
    </xdr:from>
    <xdr:ext cx="469744" cy="259045"/>
    <xdr:sp macro="" textlink="">
      <xdr:nvSpPr>
        <xdr:cNvPr id="733" name="【庁舎】&#10;一人当たり面積該当値テキスト">
          <a:extLst>
            <a:ext uri="{FF2B5EF4-FFF2-40B4-BE49-F238E27FC236}">
              <a16:creationId xmlns:a16="http://schemas.microsoft.com/office/drawing/2014/main" id="{DDCACBBB-9103-4381-9183-3341C89D7442}"/>
            </a:ext>
          </a:extLst>
        </xdr:cNvPr>
        <xdr:cNvSpPr txBox="1"/>
      </xdr:nvSpPr>
      <xdr:spPr>
        <a:xfrm>
          <a:off x="22199600" y="182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34" name="楕円 733">
          <a:extLst>
            <a:ext uri="{FF2B5EF4-FFF2-40B4-BE49-F238E27FC236}">
              <a16:creationId xmlns:a16="http://schemas.microsoft.com/office/drawing/2014/main" id="{F8C0AF1C-4240-423E-92F6-CB61ADC7A558}"/>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150876</xdr:rowOff>
    </xdr:from>
    <xdr:to>
      <xdr:col>116</xdr:col>
      <xdr:colOff>63500</xdr:colOff>
      <xdr:row>106</xdr:row>
      <xdr:rowOff>156211</xdr:rowOff>
    </xdr:to>
    <xdr:cxnSp macro="">
      <xdr:nvCxnSpPr>
        <xdr:cNvPr id="735" name="直線コネクタ 734">
          <a:extLst>
            <a:ext uri="{FF2B5EF4-FFF2-40B4-BE49-F238E27FC236}">
              <a16:creationId xmlns:a16="http://schemas.microsoft.com/office/drawing/2014/main" id="{BF2E8DF7-A6E1-487D-B348-C179AA57AB8B}"/>
            </a:ext>
          </a:extLst>
        </xdr:cNvPr>
        <xdr:cNvCxnSpPr/>
      </xdr:nvCxnSpPr>
      <xdr:spPr>
        <a:xfrm flipV="1">
          <a:off x="21323300" y="1832457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159131</xdr:rowOff>
    </xdr:from>
    <xdr:to>
      <xdr:col>107</xdr:col>
      <xdr:colOff>101600</xdr:colOff>
      <xdr:row>107</xdr:row>
      <xdr:rowOff>89281</xdr:rowOff>
    </xdr:to>
    <xdr:sp macro="" textlink="">
      <xdr:nvSpPr>
        <xdr:cNvPr id="736" name="楕円 735">
          <a:extLst>
            <a:ext uri="{FF2B5EF4-FFF2-40B4-BE49-F238E27FC236}">
              <a16:creationId xmlns:a16="http://schemas.microsoft.com/office/drawing/2014/main" id="{90AD7FA8-DD0E-461B-856E-2622E5096DD5}"/>
            </a:ext>
          </a:extLst>
        </xdr:cNvPr>
        <xdr:cNvSpPr/>
      </xdr:nvSpPr>
      <xdr:spPr>
        <a:xfrm>
          <a:off x="20383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38481</xdr:rowOff>
    </xdr:to>
    <xdr:cxnSp macro="">
      <xdr:nvCxnSpPr>
        <xdr:cNvPr id="737" name="直線コネクタ 736">
          <a:extLst>
            <a:ext uri="{FF2B5EF4-FFF2-40B4-BE49-F238E27FC236}">
              <a16:creationId xmlns:a16="http://schemas.microsoft.com/office/drawing/2014/main" id="{42688A15-A5BC-413D-A32C-300B4FE059C0}"/>
            </a:ext>
          </a:extLst>
        </xdr:cNvPr>
        <xdr:cNvCxnSpPr/>
      </xdr:nvCxnSpPr>
      <xdr:spPr>
        <a:xfrm flipV="1">
          <a:off x="20434300" y="18329911"/>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38" name="楕円 737">
          <a:extLst>
            <a:ext uri="{FF2B5EF4-FFF2-40B4-BE49-F238E27FC236}">
              <a16:creationId xmlns:a16="http://schemas.microsoft.com/office/drawing/2014/main" id="{B1BD7587-5901-47BF-BBB4-6723B4E10DB9}"/>
            </a:ext>
          </a:extLst>
        </xdr:cNvPr>
        <xdr:cNvSpPr/>
      </xdr:nvSpPr>
      <xdr:spPr>
        <a:xfrm>
          <a:off x="19494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133350</xdr:rowOff>
    </xdr:from>
    <xdr:to>
      <xdr:col>107</xdr:col>
      <xdr:colOff>50800</xdr:colOff>
      <xdr:row>107</xdr:row>
      <xdr:rowOff>38481</xdr:rowOff>
    </xdr:to>
    <xdr:cxnSp macro="">
      <xdr:nvCxnSpPr>
        <xdr:cNvPr id="739" name="直線コネクタ 738">
          <a:extLst>
            <a:ext uri="{FF2B5EF4-FFF2-40B4-BE49-F238E27FC236}">
              <a16:creationId xmlns:a16="http://schemas.microsoft.com/office/drawing/2014/main" id="{8C0E2E23-7E5A-4F1C-86E9-9D9561785413}"/>
            </a:ext>
          </a:extLst>
        </xdr:cNvPr>
        <xdr:cNvCxnSpPr/>
      </xdr:nvCxnSpPr>
      <xdr:spPr>
        <a:xfrm>
          <a:off x="19545300" y="17621250"/>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40" name="楕円 739">
          <a:extLst>
            <a:ext uri="{FF2B5EF4-FFF2-40B4-BE49-F238E27FC236}">
              <a16:creationId xmlns:a16="http://schemas.microsoft.com/office/drawing/2014/main" id="{8E6B416A-7B76-4379-8780-163B175422E4}"/>
            </a:ext>
          </a:extLst>
        </xdr:cNvPr>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107</xdr:row>
      <xdr:rowOff>101346</xdr:rowOff>
    </xdr:to>
    <xdr:cxnSp macro="">
      <xdr:nvCxnSpPr>
        <xdr:cNvPr id="741" name="直線コネクタ 740">
          <a:extLst>
            <a:ext uri="{FF2B5EF4-FFF2-40B4-BE49-F238E27FC236}">
              <a16:creationId xmlns:a16="http://schemas.microsoft.com/office/drawing/2014/main" id="{AB373F0E-6FC6-45E0-9084-30F6ECB83C96}"/>
            </a:ext>
          </a:extLst>
        </xdr:cNvPr>
        <xdr:cNvCxnSpPr/>
      </xdr:nvCxnSpPr>
      <xdr:spPr>
        <a:xfrm flipV="1">
          <a:off x="18656300" y="17621250"/>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42" name="n_1aveValue【庁舎】&#10;一人当たり面積">
          <a:extLst>
            <a:ext uri="{FF2B5EF4-FFF2-40B4-BE49-F238E27FC236}">
              <a16:creationId xmlns:a16="http://schemas.microsoft.com/office/drawing/2014/main" id="{0EB5C6F1-CC0C-4BFC-95B9-EFD104C59FA2}"/>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43" name="n_2aveValue【庁舎】&#10;一人当たり面積">
          <a:extLst>
            <a:ext uri="{FF2B5EF4-FFF2-40B4-BE49-F238E27FC236}">
              <a16:creationId xmlns:a16="http://schemas.microsoft.com/office/drawing/2014/main" id="{5698E0D1-5276-4EBF-8BB0-5311FF086454}"/>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44" name="n_3aveValue【庁舎】&#10;一人当たり面積">
          <a:extLst>
            <a:ext uri="{FF2B5EF4-FFF2-40B4-BE49-F238E27FC236}">
              <a16:creationId xmlns:a16="http://schemas.microsoft.com/office/drawing/2014/main" id="{667707DE-A1CC-48CD-A396-CE7F728072AE}"/>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45" name="n_4aveValue【庁舎】&#10;一人当たり面積">
          <a:extLst>
            <a:ext uri="{FF2B5EF4-FFF2-40B4-BE49-F238E27FC236}">
              <a16:creationId xmlns:a16="http://schemas.microsoft.com/office/drawing/2014/main" id="{8776C7B4-A7F2-43F4-AD4B-F589D07B2DFF}"/>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746" name="n_1mainValue【庁舎】&#10;一人当たり面積">
          <a:extLst>
            <a:ext uri="{FF2B5EF4-FFF2-40B4-BE49-F238E27FC236}">
              <a16:creationId xmlns:a16="http://schemas.microsoft.com/office/drawing/2014/main" id="{721149D6-62EA-49EC-AD8A-E2C8EBEE07A7}"/>
            </a:ext>
          </a:extLst>
        </xdr:cNvPr>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80408</xdr:rowOff>
    </xdr:from>
    <xdr:ext cx="469744" cy="259045"/>
    <xdr:sp macro="" textlink="">
      <xdr:nvSpPr>
        <xdr:cNvPr id="747" name="n_2mainValue【庁舎】&#10;一人当たり面積">
          <a:extLst>
            <a:ext uri="{FF2B5EF4-FFF2-40B4-BE49-F238E27FC236}">
              <a16:creationId xmlns:a16="http://schemas.microsoft.com/office/drawing/2014/main" id="{82359FEF-B97F-4F7A-9F65-D46B725E8864}"/>
            </a:ext>
          </a:extLst>
        </xdr:cNvPr>
        <xdr:cNvSpPr txBox="1"/>
      </xdr:nvSpPr>
      <xdr:spPr>
        <a:xfrm>
          <a:off x="201994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48" name="n_3mainValue【庁舎】&#10;一人当たり面積">
          <a:extLst>
            <a:ext uri="{FF2B5EF4-FFF2-40B4-BE49-F238E27FC236}">
              <a16:creationId xmlns:a16="http://schemas.microsoft.com/office/drawing/2014/main" id="{183EEBC6-2F47-4192-800D-92791562735C}"/>
            </a:ext>
          </a:extLst>
        </xdr:cNvPr>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749" name="n_4mainValue【庁舎】&#10;一人当たり面積">
          <a:extLst>
            <a:ext uri="{FF2B5EF4-FFF2-40B4-BE49-F238E27FC236}">
              <a16:creationId xmlns:a16="http://schemas.microsoft.com/office/drawing/2014/main" id="{E79AAC32-4F17-4DF1-AFBD-32B5DB2BCF56}"/>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95EF0B9-B688-4E4C-9179-B77C41A3D4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D9AB63DA-2B2C-4EF1-855E-90D87C1E1F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7267EC4C-82EF-47B2-A2EE-5B2D15484D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・庁舎において、昭和４４年度に建築され老朽化が進み維持補修費用が年々増えてきてる為、今後建て替え予定である。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・一般廃棄物処理施設については平成２２年度に建築され類似団体を下回っているが、今後、維持管理については増える見込みであるため、長寿命化及び更新等を検討する必要がある。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1,517</a:t>
          </a:r>
          <a:r>
            <a:rPr kumimoji="1" lang="ja-JP" altLang="en-US" sz="1300">
              <a:latin typeface="ＭＳ Ｐゴシック" panose="020B0600070205080204" pitchFamily="50" charset="-128"/>
              <a:ea typeface="ＭＳ Ｐゴシック" panose="020B0600070205080204" pitchFamily="50" charset="-128"/>
            </a:rPr>
            <a:t>）の減少や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歳以上の人口率が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を超える超高齢化が進んでおり。働き手世代が少ない事が、村全体の税収の減少につながり財政力指数が</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と類似団体より▲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と低い水準となっている。今後は、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次産業の新規事業者への支援し、自主財源の強化を図り財政基盤の安定に努める。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と改善が見られたが、類似団体に比較しても</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依然として高い水準であり財政状況が硬直化していることが分かる。職員定数の見直しや新規地方債の発行の抑制、公共事業計画の平準化、公共施設の集約・複合化、転用等など総合的な管理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68</xdr:row>
      <xdr:rowOff>9102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25860"/>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8679</xdr:rowOff>
    </xdr:from>
    <xdr:to>
      <xdr:col>19</xdr:col>
      <xdr:colOff>133350</xdr:colOff>
      <xdr:row>68</xdr:row>
      <xdr:rowOff>9102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929"/>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65</xdr:row>
      <xdr:rowOff>8679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87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64</xdr:row>
      <xdr:rowOff>155998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046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129752</xdr:rowOff>
    </xdr:from>
    <xdr:to>
      <xdr:col>19</xdr:col>
      <xdr:colOff>184150</xdr:colOff>
      <xdr:row>68</xdr:row>
      <xdr:rowOff>59902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44679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70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20125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人件費・物件費等の状況について、前年度と比較して</a:t>
          </a:r>
          <a:r>
            <a:rPr kumimoji="1" lang="en-US" altLang="ja-JP" sz="1300">
              <a:latin typeface="ＭＳ Ｐゴシック" panose="020B0600070205080204" pitchFamily="50" charset="-128"/>
              <a:ea typeface="ＭＳ Ｐゴシック" panose="020B0600070205080204" pitchFamily="50" charset="-128"/>
            </a:rPr>
            <a:t>45,390</a:t>
          </a:r>
          <a:r>
            <a:rPr kumimoji="1" lang="ja-JP" altLang="en-US" sz="1300">
              <a:latin typeface="ＭＳ Ｐゴシック" panose="020B0600070205080204" pitchFamily="50" charset="-128"/>
              <a:ea typeface="ＭＳ Ｐゴシック" panose="020B0600070205080204" pitchFamily="50" charset="-128"/>
            </a:rPr>
            <a:t>円と増加したうえ、類似団体平均を大きく上回っている。要因としては基幹系システムの改修等により、物件費が</a:t>
          </a:r>
          <a:r>
            <a:rPr kumimoji="1" lang="en-US" altLang="ja-JP" sz="1300">
              <a:latin typeface="ＭＳ Ｐゴシック" panose="020B0600070205080204" pitchFamily="50" charset="-128"/>
              <a:ea typeface="ＭＳ Ｐゴシック" panose="020B0600070205080204" pitchFamily="50" charset="-128"/>
            </a:rPr>
            <a:t>34,959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544,268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579,227</a:t>
          </a:r>
          <a:r>
            <a:rPr kumimoji="1" lang="ja-JP" altLang="en-US" sz="1300">
              <a:latin typeface="ＭＳ Ｐゴシック" panose="020B0600070205080204" pitchFamily="50" charset="-128"/>
              <a:ea typeface="ＭＳ Ｐゴシック" panose="020B0600070205080204" pitchFamily="50" charset="-128"/>
            </a:rPr>
            <a:t>千円）増加した。一方で人件費は▲</a:t>
          </a:r>
          <a:r>
            <a:rPr kumimoji="1" lang="en-US" altLang="ja-JP" sz="1300">
              <a:latin typeface="ＭＳ Ｐゴシック" panose="020B0600070205080204" pitchFamily="50" charset="-128"/>
              <a:ea typeface="ＭＳ Ｐゴシック" panose="020B0600070205080204" pitchFamily="50" charset="-128"/>
            </a:rPr>
            <a:t>25,819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505,488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479,669</a:t>
          </a:r>
          <a:r>
            <a:rPr kumimoji="1" lang="ja-JP" altLang="en-US" sz="1300">
              <a:latin typeface="ＭＳ Ｐゴシック" panose="020B0600070205080204" pitchFamily="50" charset="-128"/>
              <a:ea typeface="ＭＳ Ｐゴシック" panose="020B0600070205080204" pitchFamily="50" charset="-128"/>
            </a:rPr>
            <a:t>千円）と減少した。物件費ついては、公共施設を多く抱えている本村において維持管理費を見直し、コスト削減を図っていく。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147969</xdr:rowOff>
    </xdr:from>
    <xdr:to>
      <xdr:col>23</xdr:col>
      <xdr:colOff>133350</xdr:colOff>
      <xdr:row>85</xdr:row>
      <xdr:rowOff>28676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49769"/>
          <a:ext cx="838200" cy="5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23289</xdr:rowOff>
    </xdr:from>
    <xdr:to>
      <xdr:col>19</xdr:col>
      <xdr:colOff>133350</xdr:colOff>
      <xdr:row>84</xdr:row>
      <xdr:rowOff>147969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25089"/>
          <a:ext cx="8890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23289</xdr:rowOff>
    </xdr:from>
    <xdr:to>
      <xdr:col>15</xdr:col>
      <xdr:colOff>82550</xdr:colOff>
      <xdr:row>84</xdr:row>
      <xdr:rowOff>95515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25089"/>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163818</xdr:rowOff>
    </xdr:from>
    <xdr:to>
      <xdr:col>11</xdr:col>
      <xdr:colOff>31750</xdr:colOff>
      <xdr:row>84</xdr:row>
      <xdr:rowOff>95515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94168"/>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149326</xdr:rowOff>
    </xdr:from>
    <xdr:to>
      <xdr:col>23</xdr:col>
      <xdr:colOff>184150</xdr:colOff>
      <xdr:row>85</xdr:row>
      <xdr:rowOff>79476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121403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97169</xdr:rowOff>
    </xdr:from>
    <xdr:to>
      <xdr:col>19</xdr:col>
      <xdr:colOff>184150</xdr:colOff>
      <xdr:row>85</xdr:row>
      <xdr:rowOff>27319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8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143939</xdr:rowOff>
    </xdr:from>
    <xdr:to>
      <xdr:col>15</xdr:col>
      <xdr:colOff>133350</xdr:colOff>
      <xdr:row>84</xdr:row>
      <xdr:rowOff>74089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58866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6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44715</xdr:rowOff>
    </xdr:from>
    <xdr:to>
      <xdr:col>11</xdr:col>
      <xdr:colOff>82550</xdr:colOff>
      <xdr:row>84</xdr:row>
      <xdr:rowOff>146315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131092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113018</xdr:rowOff>
    </xdr:from>
    <xdr:to>
      <xdr:col>7</xdr:col>
      <xdr:colOff>31750</xdr:colOff>
      <xdr:row>84</xdr:row>
      <xdr:rowOff>43168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27945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低下、類似団体より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上回っているものの、給与水準を維持しつつ財政状況を考慮しながら、補充新規職員の計画的な採用、定員整理に努める。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56304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197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56304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3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115146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152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99061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749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64346</xdr:rowOff>
    </xdr:from>
    <xdr:to>
      <xdr:col>73</xdr:col>
      <xdr:colOff>44450</xdr:colOff>
      <xdr:row>87</xdr:row>
      <xdr:rowOff>165946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と若干の改善が見られた、しかし、類似団体との数値に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倍近くの乖離がある。昭和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人を採用した職員は、年々退職しているが、人口減少に歯止がかかっていないのが要因である。今後の補充新規職員の採用や財政状況を考慮しつつ、定員管理の適正化を図る。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11103</xdr:rowOff>
    </xdr:from>
    <xdr:to>
      <xdr:col>81</xdr:col>
      <xdr:colOff>44450</xdr:colOff>
      <xdr:row>64</xdr:row>
      <xdr:rowOff>13861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983903"/>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113955</xdr:rowOff>
    </xdr:from>
    <xdr:to>
      <xdr:col>77</xdr:col>
      <xdr:colOff>44450</xdr:colOff>
      <xdr:row>64</xdr:row>
      <xdr:rowOff>13861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15305"/>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74658</xdr:rowOff>
    </xdr:from>
    <xdr:to>
      <xdr:col>72</xdr:col>
      <xdr:colOff>203200</xdr:colOff>
      <xdr:row>63</xdr:row>
      <xdr:rowOff>113955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76008"/>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74658</xdr:rowOff>
    </xdr:from>
    <xdr:to>
      <xdr:col>68</xdr:col>
      <xdr:colOff>152400</xdr:colOff>
      <xdr:row>63</xdr:row>
      <xdr:rowOff>116368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76008"/>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131753</xdr:rowOff>
    </xdr:from>
    <xdr:to>
      <xdr:col>81</xdr:col>
      <xdr:colOff>95250</xdr:colOff>
      <xdr:row>64</xdr:row>
      <xdr:rowOff>61903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103830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0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134511</xdr:rowOff>
    </xdr:from>
    <xdr:to>
      <xdr:col>77</xdr:col>
      <xdr:colOff>95250</xdr:colOff>
      <xdr:row>64</xdr:row>
      <xdr:rowOff>64661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49438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2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63155</xdr:rowOff>
    </xdr:from>
    <xdr:to>
      <xdr:col>73</xdr:col>
      <xdr:colOff>44450</xdr:colOff>
      <xdr:row>63</xdr:row>
      <xdr:rowOff>164755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149532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23858</xdr:rowOff>
    </xdr:from>
    <xdr:to>
      <xdr:col>68</xdr:col>
      <xdr:colOff>203200</xdr:colOff>
      <xdr:row>63</xdr:row>
      <xdr:rowOff>125458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110235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65568</xdr:rowOff>
    </xdr:from>
    <xdr:to>
      <xdr:col>64</xdr:col>
      <xdr:colOff>152400</xdr:colOff>
      <xdr:row>63</xdr:row>
      <xdr:rowOff>167168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151945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5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実質公債比率については、対前年比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と悪化している。類似団体と比較すると▲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年度までに終了した大型事業の償還額増えた事があげられる。今後も公債費が増える見込であり、中長期的な事業の見直しや繰上償還を図り、健全な財政運営に努める。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18288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32766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将来負担比率については、前年比率より</a:t>
          </a:r>
          <a:r>
            <a:rPr kumimoji="1" lang="en-US" altLang="ja-JP" sz="1300" baseline="0">
              <a:latin typeface="ＭＳ Ｐゴシック" panose="020B0600070205080204" pitchFamily="50" charset="-128"/>
              <a:ea typeface="ＭＳ Ｐゴシック" panose="020B0600070205080204" pitchFamily="50" charset="-128"/>
            </a:rPr>
            <a:t>0%</a:t>
          </a:r>
          <a:r>
            <a:rPr kumimoji="1" lang="ja-JP" altLang="en-US" sz="1300" baseline="0">
              <a:latin typeface="ＭＳ Ｐゴシック" panose="020B0600070205080204" pitchFamily="50" charset="-128"/>
              <a:ea typeface="ＭＳ Ｐゴシック" panose="020B0600070205080204" pitchFamily="50" charset="-128"/>
            </a:rPr>
            <a:t>となっている。要因としては、財政調整基金や減債基金の積立により充当可能基金がある為、将来負担比率の減少があげられるが、充当可能基金も昨年度より－</a:t>
          </a:r>
          <a:r>
            <a:rPr kumimoji="1" lang="en-US" altLang="ja-JP" sz="1300" baseline="0">
              <a:latin typeface="ＭＳ Ｐゴシック" panose="020B0600070205080204" pitchFamily="50" charset="-128"/>
              <a:ea typeface="ＭＳ Ｐゴシック" panose="020B0600070205080204" pitchFamily="50" charset="-128"/>
            </a:rPr>
            <a:t>11,523</a:t>
          </a:r>
          <a:r>
            <a:rPr kumimoji="1" lang="ja-JP" altLang="en-US" sz="1300" baseline="0">
              <a:latin typeface="ＭＳ Ｐゴシック" panose="020B0600070205080204" pitchFamily="50" charset="-128"/>
              <a:ea typeface="ＭＳ Ｐゴシック" panose="020B0600070205080204" pitchFamily="50" charset="-128"/>
            </a:rPr>
            <a:t>千円減少している。今後、本村は大型事業を控えており、公債費（償還金）も増える見込みである。よって新規発行地方債の抑制や繰上償還など計画的に実施し健全的な財政運営に努める必要がある。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97860</xdr:rowOff>
    </xdr:from>
    <xdr:to>
      <xdr:col>64</xdr:col>
      <xdr:colOff>152400</xdr:colOff>
      <xdr:row>15</xdr:row>
      <xdr:rowOff>28010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4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人件ひ係る経常収支については、昨年度より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と若干の改善が見られたが、類似団体平均値を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と大幅に上回っている。普通会計の状況においても▲</a:t>
          </a:r>
          <a:r>
            <a:rPr kumimoji="1" lang="en-US" altLang="ja-JP" sz="1300">
              <a:latin typeface="ＭＳ Ｐゴシック" panose="020B0600070205080204" pitchFamily="50" charset="-128"/>
              <a:ea typeface="ＭＳ Ｐゴシック" panose="020B0600070205080204" pitchFamily="50" charset="-128"/>
            </a:rPr>
            <a:t>25,819</a:t>
          </a:r>
          <a:r>
            <a:rPr kumimoji="1" lang="ja-JP" altLang="en-US" sz="1300">
              <a:latin typeface="ＭＳ Ｐゴシック" panose="020B0600070205080204" pitchFamily="50" charset="-128"/>
              <a:ea typeface="ＭＳ Ｐゴシック" panose="020B0600070205080204" pitchFamily="50" charset="-128"/>
            </a:rPr>
            <a:t>千円と改善しているが、職員数、会計年度任用職員等の見直しなど、今後はより一層の改善が求めらる。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40</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09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90424</xdr:rowOff>
    </xdr:from>
    <xdr:to>
      <xdr:col>19</xdr:col>
      <xdr:colOff>187325</xdr:colOff>
      <xdr:row>40</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48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163576</xdr:rowOff>
    </xdr:from>
    <xdr:to>
      <xdr:col>15</xdr:col>
      <xdr:colOff>98425</xdr:colOff>
      <xdr:row>41</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021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65278</xdr:rowOff>
    </xdr:from>
    <xdr:to>
      <xdr:col>11</xdr:col>
      <xdr:colOff>9525</xdr:colOff>
      <xdr:row>41</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94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xdr:rowOff>
    </xdr:from>
    <xdr:to>
      <xdr:col>24</xdr:col>
      <xdr:colOff>76200</xdr:colOff>
      <xdr:row>40</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92219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39624</xdr:rowOff>
    </xdr:from>
    <xdr:to>
      <xdr:col>20</xdr:col>
      <xdr:colOff>38100</xdr:colOff>
      <xdr:row>40</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112776</xdr:rowOff>
    </xdr:from>
    <xdr:to>
      <xdr:col>15</xdr:col>
      <xdr:colOff>149225</xdr:colOff>
      <xdr:row>41</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14478</xdr:rowOff>
    </xdr:from>
    <xdr:to>
      <xdr:col>11</xdr:col>
      <xdr:colOff>60325</xdr:colOff>
      <xdr:row>41</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78486</xdr:rowOff>
    </xdr:from>
    <xdr:to>
      <xdr:col>6</xdr:col>
      <xdr:colOff>171450</xdr:colOff>
      <xdr:row>42</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と改善が見られたが、類似団体平均値では、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と上回っている。依然と高い水準であり、公共施設の維持管理に係る光熱費や修繕等が今後も続く見通しであり、全体的なコストの見直しを行い削減につなげる。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20</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96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20</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435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148590</xdr:rowOff>
    </xdr:from>
    <xdr:to>
      <xdr:col>78</xdr:col>
      <xdr:colOff>120650</xdr:colOff>
      <xdr:row>20</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63517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扶助費に関しては、昨年度同様に横ばいに推移している。本村は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を超えており、今後は増えていくと思われる為。県、各連合会等との連携を図り高齢者の支援を行う事が求められる。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3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値下回っているものの、船舶運航特別会計の船舶建造に伴い発行した地方債の償還が始まった事や簡易水道特別会計、農業集落排水特別会計への一般会計からの操出金が増えている為。前年比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と多くなっている。また、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簡易水道管路整備事業が始まっており、継続的に行われている集落排水整備事業などの工事費増が今後も見込まれる。対策としては自主財源の確保の為、各特別会計の料金、コストの見直しを行い、健全な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73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77470</xdr:rowOff>
    </xdr:from>
    <xdr:to>
      <xdr:col>78</xdr:col>
      <xdr:colOff>69850</xdr:colOff>
      <xdr:row>54</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54610</xdr:rowOff>
    </xdr:from>
    <xdr:to>
      <xdr:col>73</xdr:col>
      <xdr:colOff>180975</xdr:colOff>
      <xdr:row>54</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12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54610</xdr:rowOff>
    </xdr:from>
    <xdr:to>
      <xdr:col>69</xdr:col>
      <xdr:colOff>92075</xdr:colOff>
      <xdr:row>54</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12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87630</xdr:rowOff>
    </xdr:from>
    <xdr:to>
      <xdr:col>82</xdr:col>
      <xdr:colOff>158750</xdr:colOff>
      <xdr:row>55</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64770</xdr:rowOff>
    </xdr:from>
    <xdr:to>
      <xdr:col>78</xdr:col>
      <xdr:colOff>120650</xdr:colOff>
      <xdr:row>54</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26670</xdr:rowOff>
    </xdr:from>
    <xdr:to>
      <xdr:col>74</xdr:col>
      <xdr:colOff>31750</xdr:colOff>
      <xdr:row>54</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138447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xdr:rowOff>
    </xdr:from>
    <xdr:to>
      <xdr:col>69</xdr:col>
      <xdr:colOff>142875</xdr:colOff>
      <xdr:row>54</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115587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xdr:rowOff>
    </xdr:from>
    <xdr:to>
      <xdr:col>65</xdr:col>
      <xdr:colOff>53975</xdr:colOff>
      <xdr:row>54</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115587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補助費等については、前年比より▲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改善が見られた。類似団体平均値とも▲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となっている。今後も継続的に補助費の必要性を検証して平準化を図る。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37</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47156"/>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791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0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年度までに終了した大型事業（中学校校舎新規建設、船舶新規造船、体験交流施設等）に伴う地方債の償還が平成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年度より始まった事により、前年比で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増加した。本村では大型事業（小学校校舎建設、伊是名村新庁舎建設等）が控えている為、公共事業の計画見直しや平準化を行い、健全な財政運営に努める。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78</xdr:row>
      <xdr:rowOff>8889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829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7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公債費以外について、前年度と比較して▲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と改善見られた。しかし、類似団体平均値と比べて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上回っている。要因としては人件費、物件費が高いことが揚げられる。人件費ついては、今後、新規職員の計画的な採用、会計年度任用職員の配属適正に取り組む必要がある。物件費については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79</xdr:row>
      <xdr:rowOff>52705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101282</xdr:rowOff>
    </xdr:from>
    <xdr:to>
      <xdr:col>78</xdr:col>
      <xdr:colOff>69850</xdr:colOff>
      <xdr:row>79</xdr:row>
      <xdr:rowOff>52705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2932"/>
          <a:ext cx="889000" cy="2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84138</xdr:rowOff>
    </xdr:from>
    <xdr:to>
      <xdr:col>73</xdr:col>
      <xdr:colOff>180975</xdr:colOff>
      <xdr:row>77</xdr:row>
      <xdr:rowOff>101282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8578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84138</xdr:rowOff>
    </xdr:from>
    <xdr:to>
      <xdr:col>69</xdr:col>
      <xdr:colOff>92075</xdr:colOff>
      <xdr:row>77</xdr:row>
      <xdr:rowOff>101282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8578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xdr:rowOff>
    </xdr:from>
    <xdr:to>
      <xdr:col>78</xdr:col>
      <xdr:colOff>120650</xdr:colOff>
      <xdr:row>79</xdr:row>
      <xdr:rowOff>103505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88282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3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50482</xdr:rowOff>
    </xdr:from>
    <xdr:to>
      <xdr:col>74</xdr:col>
      <xdr:colOff>31750</xdr:colOff>
      <xdr:row>77</xdr:row>
      <xdr:rowOff>152082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136859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33338</xdr:rowOff>
    </xdr:from>
    <xdr:to>
      <xdr:col>69</xdr:col>
      <xdr:colOff>142875</xdr:colOff>
      <xdr:row>77</xdr:row>
      <xdr:rowOff>134938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119715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50482</xdr:rowOff>
    </xdr:from>
    <xdr:to>
      <xdr:col>65</xdr:col>
      <xdr:colOff>53975</xdr:colOff>
      <xdr:row>77</xdr:row>
      <xdr:rowOff>152082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47554</xdr:rowOff>
    </xdr:from>
    <xdr:to>
      <xdr:col>29</xdr:col>
      <xdr:colOff>127000</xdr:colOff>
      <xdr:row>16</xdr:row>
      <xdr:rowOff>67206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38379"/>
          <a:ext cx="647700" cy="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67206</xdr:rowOff>
    </xdr:from>
    <xdr:to>
      <xdr:col>26</xdr:col>
      <xdr:colOff>50800</xdr:colOff>
      <xdr:row>16</xdr:row>
      <xdr:rowOff>92763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58031"/>
          <a:ext cx="6985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92763</xdr:rowOff>
    </xdr:from>
    <xdr:to>
      <xdr:col>22</xdr:col>
      <xdr:colOff>114300</xdr:colOff>
      <xdr:row>16</xdr:row>
      <xdr:rowOff>114557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83588"/>
          <a:ext cx="6985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114557</xdr:rowOff>
    </xdr:from>
    <xdr:to>
      <xdr:col>18</xdr:col>
      <xdr:colOff>177800</xdr:colOff>
      <xdr:row>16</xdr:row>
      <xdr:rowOff>117033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05382"/>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168204</xdr:rowOff>
    </xdr:from>
    <xdr:to>
      <xdr:col>29</xdr:col>
      <xdr:colOff>177800</xdr:colOff>
      <xdr:row>16</xdr:row>
      <xdr:rowOff>98354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8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16406</xdr:rowOff>
    </xdr:from>
    <xdr:to>
      <xdr:col>26</xdr:col>
      <xdr:colOff>101600</xdr:colOff>
      <xdr:row>16</xdr:row>
      <xdr:rowOff>118006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128183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7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41963</xdr:rowOff>
    </xdr:from>
    <xdr:to>
      <xdr:col>22</xdr:col>
      <xdr:colOff>165100</xdr:colOff>
      <xdr:row>16</xdr:row>
      <xdr:rowOff>143563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63757</xdr:rowOff>
    </xdr:from>
    <xdr:to>
      <xdr:col>19</xdr:col>
      <xdr:colOff>38100</xdr:colOff>
      <xdr:row>16</xdr:row>
      <xdr:rowOff>165357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4084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66233</xdr:rowOff>
    </xdr:from>
    <xdr:to>
      <xdr:col>15</xdr:col>
      <xdr:colOff>101600</xdr:colOff>
      <xdr:row>16</xdr:row>
      <xdr:rowOff>167833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6560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2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160246</xdr:rowOff>
    </xdr:from>
    <xdr:to>
      <xdr:col>29</xdr:col>
      <xdr:colOff>127000</xdr:colOff>
      <xdr:row>35</xdr:row>
      <xdr:rowOff>257416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0596"/>
          <a:ext cx="647700" cy="9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145022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257416</xdr:rowOff>
    </xdr:from>
    <xdr:to>
      <xdr:col>26</xdr:col>
      <xdr:colOff>50800</xdr:colOff>
      <xdr:row>36</xdr:row>
      <xdr:rowOff>5476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7766"/>
          <a:ext cx="698500" cy="9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217068</xdr:rowOff>
    </xdr:from>
    <xdr:to>
      <xdr:col>22</xdr:col>
      <xdr:colOff>114300</xdr:colOff>
      <xdr:row>36</xdr:row>
      <xdr:rowOff>5476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27418"/>
          <a:ext cx="698500" cy="13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210569</xdr:rowOff>
    </xdr:from>
    <xdr:to>
      <xdr:col>18</xdr:col>
      <xdr:colOff>177800</xdr:colOff>
      <xdr:row>35</xdr:row>
      <xdr:rowOff>217068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0919"/>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109446</xdr:rowOff>
    </xdr:from>
    <xdr:to>
      <xdr:col>29</xdr:col>
      <xdr:colOff>177800</xdr:colOff>
      <xdr:row>35</xdr:row>
      <xdr:rowOff>211046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297423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206616</xdr:rowOff>
    </xdr:from>
    <xdr:to>
      <xdr:col>26</xdr:col>
      <xdr:colOff>101600</xdr:colOff>
      <xdr:row>35</xdr:row>
      <xdr:rowOff>308216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292993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297576</xdr:rowOff>
    </xdr:from>
    <xdr:to>
      <xdr:col>22</xdr:col>
      <xdr:colOff>165100</xdr:colOff>
      <xdr:row>36</xdr:row>
      <xdr:rowOff>56276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41053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166268</xdr:rowOff>
    </xdr:from>
    <xdr:to>
      <xdr:col>19</xdr:col>
      <xdr:colOff>38100</xdr:colOff>
      <xdr:row>35</xdr:row>
      <xdr:rowOff>267868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278045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159769</xdr:rowOff>
    </xdr:from>
    <xdr:to>
      <xdr:col>15</xdr:col>
      <xdr:colOff>101600</xdr:colOff>
      <xdr:row>35</xdr:row>
      <xdr:rowOff>261369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271546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56855</xdr:rowOff>
    </xdr:from>
    <xdr:to>
      <xdr:col>24</xdr:col>
      <xdr:colOff>63500</xdr:colOff>
      <xdr:row>35</xdr:row>
      <xdr:rowOff>81266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57605"/>
          <a:ext cx="8382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56855</xdr:rowOff>
    </xdr:from>
    <xdr:to>
      <xdr:col>19</xdr:col>
      <xdr:colOff>177800</xdr:colOff>
      <xdr:row>35</xdr:row>
      <xdr:rowOff>75987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57605"/>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75987</xdr:rowOff>
    </xdr:from>
    <xdr:to>
      <xdr:col>15</xdr:col>
      <xdr:colOff>50800</xdr:colOff>
      <xdr:row>35</xdr:row>
      <xdr:rowOff>111504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76737"/>
          <a:ext cx="8890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79622</xdr:rowOff>
    </xdr:from>
    <xdr:to>
      <xdr:col>10</xdr:col>
      <xdr:colOff>114300</xdr:colOff>
      <xdr:row>35</xdr:row>
      <xdr:rowOff>111504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80372"/>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30466</xdr:rowOff>
    </xdr:from>
    <xdr:to>
      <xdr:col>24</xdr:col>
      <xdr:colOff>114300</xdr:colOff>
      <xdr:row>35</xdr:row>
      <xdr:rowOff>132066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53343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8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6055</xdr:rowOff>
    </xdr:from>
    <xdr:to>
      <xdr:col>20</xdr:col>
      <xdr:colOff>38100</xdr:colOff>
      <xdr:row>35</xdr:row>
      <xdr:rowOff>107655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124182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25187</xdr:rowOff>
    </xdr:from>
    <xdr:to>
      <xdr:col>15</xdr:col>
      <xdr:colOff>101600</xdr:colOff>
      <xdr:row>35</xdr:row>
      <xdr:rowOff>126787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143314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60704</xdr:rowOff>
    </xdr:from>
    <xdr:to>
      <xdr:col>10</xdr:col>
      <xdr:colOff>165100</xdr:colOff>
      <xdr:row>35</xdr:row>
      <xdr:rowOff>162304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28822</xdr:rowOff>
    </xdr:from>
    <xdr:to>
      <xdr:col>6</xdr:col>
      <xdr:colOff>38100</xdr:colOff>
      <xdr:row>35</xdr:row>
      <xdr:rowOff>130422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146949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112949</xdr:rowOff>
    </xdr:from>
    <xdr:to>
      <xdr:col>24</xdr:col>
      <xdr:colOff>63500</xdr:colOff>
      <xdr:row>55</xdr:row>
      <xdr:rowOff>163202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2699"/>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163202</xdr:rowOff>
    </xdr:from>
    <xdr:to>
      <xdr:col>19</xdr:col>
      <xdr:colOff>177800</xdr:colOff>
      <xdr:row>56</xdr:row>
      <xdr:rowOff>140231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2952"/>
          <a:ext cx="889000" cy="1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31397</xdr:rowOff>
    </xdr:from>
    <xdr:to>
      <xdr:col>15</xdr:col>
      <xdr:colOff>50800</xdr:colOff>
      <xdr:row>56</xdr:row>
      <xdr:rowOff>140231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2597"/>
          <a:ext cx="889000" cy="10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31397</xdr:rowOff>
    </xdr:from>
    <xdr:to>
      <xdr:col>10</xdr:col>
      <xdr:colOff>114300</xdr:colOff>
      <xdr:row>57</xdr:row>
      <xdr:rowOff>20518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2597"/>
          <a:ext cx="889000" cy="1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62149</xdr:rowOff>
    </xdr:from>
    <xdr:to>
      <xdr:col>24</xdr:col>
      <xdr:colOff>114300</xdr:colOff>
      <xdr:row>55</xdr:row>
      <xdr:rowOff>163749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85026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4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112402</xdr:rowOff>
    </xdr:from>
    <xdr:to>
      <xdr:col>20</xdr:col>
      <xdr:colOff>38100</xdr:colOff>
      <xdr:row>56</xdr:row>
      <xdr:rowOff>42552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59079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1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89431</xdr:rowOff>
    </xdr:from>
    <xdr:to>
      <xdr:col>15</xdr:col>
      <xdr:colOff>101600</xdr:colOff>
      <xdr:row>57</xdr:row>
      <xdr:rowOff>19581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36108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152047</xdr:rowOff>
    </xdr:from>
    <xdr:to>
      <xdr:col>10</xdr:col>
      <xdr:colOff>165100</xdr:colOff>
      <xdr:row>56</xdr:row>
      <xdr:rowOff>82197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98724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141168</xdr:rowOff>
    </xdr:from>
    <xdr:to>
      <xdr:col>6</xdr:col>
      <xdr:colOff>38100</xdr:colOff>
      <xdr:row>57</xdr:row>
      <xdr:rowOff>71318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87845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128846</xdr:rowOff>
    </xdr:from>
    <xdr:to>
      <xdr:col>24</xdr:col>
      <xdr:colOff>63500</xdr:colOff>
      <xdr:row>78</xdr:row>
      <xdr:rowOff>35540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0496"/>
          <a:ext cx="8382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35540</xdr:rowOff>
    </xdr:from>
    <xdr:to>
      <xdr:col>19</xdr:col>
      <xdr:colOff>177800</xdr:colOff>
      <xdr:row>78</xdr:row>
      <xdr:rowOff>108130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8640"/>
          <a:ext cx="889000" cy="7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92247</xdr:rowOff>
    </xdr:from>
    <xdr:to>
      <xdr:col>15</xdr:col>
      <xdr:colOff>50800</xdr:colOff>
      <xdr:row>78</xdr:row>
      <xdr:rowOff>108130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5347"/>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58117</xdr:rowOff>
    </xdr:from>
    <xdr:to>
      <xdr:col>10</xdr:col>
      <xdr:colOff>114300</xdr:colOff>
      <xdr:row>78</xdr:row>
      <xdr:rowOff>92247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1217"/>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78046</xdr:rowOff>
    </xdr:from>
    <xdr:to>
      <xdr:col>24</xdr:col>
      <xdr:colOff>114300</xdr:colOff>
      <xdr:row>78</xdr:row>
      <xdr:rowOff>8196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100923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156190</xdr:rowOff>
    </xdr:from>
    <xdr:to>
      <xdr:col>20</xdr:col>
      <xdr:colOff>38100</xdr:colOff>
      <xdr:row>78</xdr:row>
      <xdr:rowOff>86340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77467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57330</xdr:rowOff>
    </xdr:from>
    <xdr:to>
      <xdr:col>15</xdr:col>
      <xdr:colOff>101600</xdr:colOff>
      <xdr:row>78</xdr:row>
      <xdr:rowOff>158930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150057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41447</xdr:rowOff>
    </xdr:from>
    <xdr:to>
      <xdr:col>10</xdr:col>
      <xdr:colOff>165100</xdr:colOff>
      <xdr:row>78</xdr:row>
      <xdr:rowOff>143047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134174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7317</xdr:rowOff>
    </xdr:from>
    <xdr:to>
      <xdr:col>6</xdr:col>
      <xdr:colOff>38100</xdr:colOff>
      <xdr:row>78</xdr:row>
      <xdr:rowOff>108917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100044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66266</xdr:rowOff>
    </xdr:from>
    <xdr:to>
      <xdr:col>24</xdr:col>
      <xdr:colOff>63500</xdr:colOff>
      <xdr:row>98</xdr:row>
      <xdr:rowOff>66304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683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54797</xdr:rowOff>
    </xdr:from>
    <xdr:to>
      <xdr:col>19</xdr:col>
      <xdr:colOff>177800</xdr:colOff>
      <xdr:row>98</xdr:row>
      <xdr:rowOff>66266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6897"/>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53969</xdr:rowOff>
    </xdr:from>
    <xdr:to>
      <xdr:col>15</xdr:col>
      <xdr:colOff>50800</xdr:colOff>
      <xdr:row>98</xdr:row>
      <xdr:rowOff>54797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5606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53969</xdr:rowOff>
    </xdr:from>
    <xdr:to>
      <xdr:col>10</xdr:col>
      <xdr:colOff>114300</xdr:colOff>
      <xdr:row>98</xdr:row>
      <xdr:rowOff>54135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5606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15504</xdr:rowOff>
    </xdr:from>
    <xdr:to>
      <xdr:col>24</xdr:col>
      <xdr:colOff>114300</xdr:colOff>
      <xdr:row>98</xdr:row>
      <xdr:rowOff>117104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146331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15466</xdr:rowOff>
    </xdr:from>
    <xdr:to>
      <xdr:col>20</xdr:col>
      <xdr:colOff>38100</xdr:colOff>
      <xdr:row>98</xdr:row>
      <xdr:rowOff>117066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3997</xdr:rowOff>
    </xdr:from>
    <xdr:to>
      <xdr:col>15</xdr:col>
      <xdr:colOff>101600</xdr:colOff>
      <xdr:row>98</xdr:row>
      <xdr:rowOff>105597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122124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3169</xdr:rowOff>
    </xdr:from>
    <xdr:to>
      <xdr:col>10</xdr:col>
      <xdr:colOff>165100</xdr:colOff>
      <xdr:row>98</xdr:row>
      <xdr:rowOff>104769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3335</xdr:rowOff>
    </xdr:from>
    <xdr:to>
      <xdr:col>6</xdr:col>
      <xdr:colOff>38100</xdr:colOff>
      <xdr:row>98</xdr:row>
      <xdr:rowOff>104935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64977</xdr:rowOff>
    </xdr:from>
    <xdr:to>
      <xdr:col>55</xdr:col>
      <xdr:colOff>0</xdr:colOff>
      <xdr:row>38</xdr:row>
      <xdr:rowOff>8477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08627"/>
          <a:ext cx="838200" cy="1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64977</xdr:rowOff>
    </xdr:from>
    <xdr:to>
      <xdr:col>50</xdr:col>
      <xdr:colOff>114300</xdr:colOff>
      <xdr:row>38</xdr:row>
      <xdr:rowOff>29637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8627"/>
          <a:ext cx="889000" cy="13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2009</xdr:rowOff>
    </xdr:from>
    <xdr:to>
      <xdr:col>45</xdr:col>
      <xdr:colOff>177800</xdr:colOff>
      <xdr:row>38</xdr:row>
      <xdr:rowOff>29637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7109"/>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164320</xdr:rowOff>
    </xdr:from>
    <xdr:to>
      <xdr:col>41</xdr:col>
      <xdr:colOff>50800</xdr:colOff>
      <xdr:row>38</xdr:row>
      <xdr:rowOff>2009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7970"/>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129127</xdr:rowOff>
    </xdr:from>
    <xdr:to>
      <xdr:col>55</xdr:col>
      <xdr:colOff>50800</xdr:colOff>
      <xdr:row>38</xdr:row>
      <xdr:rowOff>59277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107554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14177</xdr:rowOff>
    </xdr:from>
    <xdr:to>
      <xdr:col>50</xdr:col>
      <xdr:colOff>165100</xdr:colOff>
      <xdr:row>37</xdr:row>
      <xdr:rowOff>115777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132304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150287</xdr:rowOff>
    </xdr:from>
    <xdr:to>
      <xdr:col>46</xdr:col>
      <xdr:colOff>38100</xdr:colOff>
      <xdr:row>38</xdr:row>
      <xdr:rowOff>80437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71564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122659</xdr:rowOff>
    </xdr:from>
    <xdr:to>
      <xdr:col>41</xdr:col>
      <xdr:colOff>101600</xdr:colOff>
      <xdr:row>38</xdr:row>
      <xdr:rowOff>52809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43936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113520</xdr:rowOff>
    </xdr:from>
    <xdr:to>
      <xdr:col>36</xdr:col>
      <xdr:colOff>165100</xdr:colOff>
      <xdr:row>38</xdr:row>
      <xdr:rowOff>43670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34797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58889</xdr:rowOff>
    </xdr:from>
    <xdr:to>
      <xdr:col>55</xdr:col>
      <xdr:colOff>0</xdr:colOff>
      <xdr:row>58</xdr:row>
      <xdr:rowOff>90202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02989"/>
          <a:ext cx="8382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53844</xdr:rowOff>
    </xdr:from>
    <xdr:to>
      <xdr:col>50</xdr:col>
      <xdr:colOff>114300</xdr:colOff>
      <xdr:row>58</xdr:row>
      <xdr:rowOff>90202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7944"/>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26443</xdr:rowOff>
    </xdr:from>
    <xdr:to>
      <xdr:col>45</xdr:col>
      <xdr:colOff>177800</xdr:colOff>
      <xdr:row>58</xdr:row>
      <xdr:rowOff>53844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70543"/>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159099</xdr:rowOff>
    </xdr:from>
    <xdr:to>
      <xdr:col>41</xdr:col>
      <xdr:colOff>50800</xdr:colOff>
      <xdr:row>58</xdr:row>
      <xdr:rowOff>26443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88849"/>
          <a:ext cx="889000" cy="38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8089</xdr:rowOff>
    </xdr:from>
    <xdr:to>
      <xdr:col>55</xdr:col>
      <xdr:colOff>50800</xdr:colOff>
      <xdr:row>58</xdr:row>
      <xdr:rowOff>109689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30966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0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39402</xdr:rowOff>
    </xdr:from>
    <xdr:to>
      <xdr:col>50</xdr:col>
      <xdr:colOff>165100</xdr:colOff>
      <xdr:row>58</xdr:row>
      <xdr:rowOff>141002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157529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3044</xdr:rowOff>
    </xdr:from>
    <xdr:to>
      <xdr:col>46</xdr:col>
      <xdr:colOff>38100</xdr:colOff>
      <xdr:row>58</xdr:row>
      <xdr:rowOff>104644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121171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147093</xdr:rowOff>
    </xdr:from>
    <xdr:to>
      <xdr:col>41</xdr:col>
      <xdr:colOff>101600</xdr:colOff>
      <xdr:row>58</xdr:row>
      <xdr:rowOff>77243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93770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108299</xdr:rowOff>
    </xdr:from>
    <xdr:to>
      <xdr:col>36</xdr:col>
      <xdr:colOff>165100</xdr:colOff>
      <xdr:row>56</xdr:row>
      <xdr:rowOff>38449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54976</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313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49071</xdr:rowOff>
    </xdr:from>
    <xdr:to>
      <xdr:col>55</xdr:col>
      <xdr:colOff>0</xdr:colOff>
      <xdr:row>78</xdr:row>
      <xdr:rowOff>52243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2171"/>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52243</xdr:rowOff>
    </xdr:from>
    <xdr:to>
      <xdr:col>50</xdr:col>
      <xdr:colOff>114300</xdr:colOff>
      <xdr:row>78</xdr:row>
      <xdr:rowOff>67108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5343"/>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67108</xdr:rowOff>
    </xdr:from>
    <xdr:to>
      <xdr:col>45</xdr:col>
      <xdr:colOff>177800</xdr:colOff>
      <xdr:row>78</xdr:row>
      <xdr:rowOff>107488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0208"/>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1936</xdr:rowOff>
    </xdr:from>
    <xdr:to>
      <xdr:col>41</xdr:col>
      <xdr:colOff>50800</xdr:colOff>
      <xdr:row>78</xdr:row>
      <xdr:rowOff>107488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03586"/>
          <a:ext cx="889000" cy="2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169721</xdr:rowOff>
    </xdr:from>
    <xdr:to>
      <xdr:col>55</xdr:col>
      <xdr:colOff>50800</xdr:colOff>
      <xdr:row>78</xdr:row>
      <xdr:rowOff>99871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129098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xdr:rowOff>
    </xdr:from>
    <xdr:to>
      <xdr:col>50</xdr:col>
      <xdr:colOff>165100</xdr:colOff>
      <xdr:row>78</xdr:row>
      <xdr:rowOff>103043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119570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4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16308</xdr:rowOff>
    </xdr:from>
    <xdr:to>
      <xdr:col>46</xdr:col>
      <xdr:colOff>38100</xdr:colOff>
      <xdr:row>78</xdr:row>
      <xdr:rowOff>117908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134435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56688</xdr:rowOff>
    </xdr:from>
    <xdr:to>
      <xdr:col>41</xdr:col>
      <xdr:colOff>101600</xdr:colOff>
      <xdr:row>78</xdr:row>
      <xdr:rowOff>158288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122586</xdr:rowOff>
    </xdr:from>
    <xdr:to>
      <xdr:col>36</xdr:col>
      <xdr:colOff>165100</xdr:colOff>
      <xdr:row>77</xdr:row>
      <xdr:rowOff>52736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69263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49245</xdr:rowOff>
    </xdr:from>
    <xdr:to>
      <xdr:col>55</xdr:col>
      <xdr:colOff>0</xdr:colOff>
      <xdr:row>98</xdr:row>
      <xdr:rowOff>63990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134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35359</xdr:rowOff>
    </xdr:from>
    <xdr:to>
      <xdr:col>50</xdr:col>
      <xdr:colOff>114300</xdr:colOff>
      <xdr:row>98</xdr:row>
      <xdr:rowOff>49245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7459"/>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100174</xdr:rowOff>
    </xdr:from>
    <xdr:to>
      <xdr:col>45</xdr:col>
      <xdr:colOff>177800</xdr:colOff>
      <xdr:row>98</xdr:row>
      <xdr:rowOff>35359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59374"/>
          <a:ext cx="889000" cy="2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75284</xdr:rowOff>
    </xdr:from>
    <xdr:to>
      <xdr:col>41</xdr:col>
      <xdr:colOff>50800</xdr:colOff>
      <xdr:row>96</xdr:row>
      <xdr:rowOff>100174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191584"/>
          <a:ext cx="889000" cy="3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13190</xdr:rowOff>
    </xdr:from>
    <xdr:to>
      <xdr:col>55</xdr:col>
      <xdr:colOff>50800</xdr:colOff>
      <xdr:row>98</xdr:row>
      <xdr:rowOff>114790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169895</xdr:rowOff>
    </xdr:from>
    <xdr:to>
      <xdr:col>50</xdr:col>
      <xdr:colOff>165100</xdr:colOff>
      <xdr:row>98</xdr:row>
      <xdr:rowOff>100045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91172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156009</xdr:rowOff>
    </xdr:from>
    <xdr:to>
      <xdr:col>46</xdr:col>
      <xdr:colOff>38100</xdr:colOff>
      <xdr:row>98</xdr:row>
      <xdr:rowOff>86159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77286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7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49374</xdr:rowOff>
    </xdr:from>
    <xdr:to>
      <xdr:col>41</xdr:col>
      <xdr:colOff>101600</xdr:colOff>
      <xdr:row>96</xdr:row>
      <xdr:rowOff>150974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167501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24484</xdr:rowOff>
    </xdr:from>
    <xdr:to>
      <xdr:col>36</xdr:col>
      <xdr:colOff>165100</xdr:colOff>
      <xdr:row>94</xdr:row>
      <xdr:rowOff>126084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142611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75247</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1797"/>
          <a:ext cx="8382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75247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1797"/>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24447</xdr:rowOff>
    </xdr:from>
    <xdr:to>
      <xdr:col>81</xdr:col>
      <xdr:colOff>101600</xdr:colOff>
      <xdr:row>39</xdr:row>
      <xdr:rowOff>126047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142574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158286</xdr:rowOff>
    </xdr:from>
    <xdr:to>
      <xdr:col>85</xdr:col>
      <xdr:colOff>127000</xdr:colOff>
      <xdr:row>77</xdr:row>
      <xdr:rowOff>26093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8486"/>
          <a:ext cx="8382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26093</xdr:rowOff>
    </xdr:from>
    <xdr:to>
      <xdr:col>81</xdr:col>
      <xdr:colOff>50800</xdr:colOff>
      <xdr:row>77</xdr:row>
      <xdr:rowOff>81624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27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81624</xdr:rowOff>
    </xdr:from>
    <xdr:to>
      <xdr:col>76</xdr:col>
      <xdr:colOff>114300</xdr:colOff>
      <xdr:row>77</xdr:row>
      <xdr:rowOff>107525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83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107525</xdr:rowOff>
    </xdr:from>
    <xdr:to>
      <xdr:col>71</xdr:col>
      <xdr:colOff>177800</xdr:colOff>
      <xdr:row>77</xdr:row>
      <xdr:rowOff>125360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09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107486</xdr:rowOff>
    </xdr:from>
    <xdr:to>
      <xdr:col>85</xdr:col>
      <xdr:colOff>177800</xdr:colOff>
      <xdr:row>77</xdr:row>
      <xdr:rowOff>37636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130363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146743</xdr:rowOff>
    </xdr:from>
    <xdr:to>
      <xdr:col>81</xdr:col>
      <xdr:colOff>101600</xdr:colOff>
      <xdr:row>77</xdr:row>
      <xdr:rowOff>76893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93421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30824</xdr:rowOff>
    </xdr:from>
    <xdr:to>
      <xdr:col>76</xdr:col>
      <xdr:colOff>165100</xdr:colOff>
      <xdr:row>77</xdr:row>
      <xdr:rowOff>132424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148951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56725</xdr:rowOff>
    </xdr:from>
    <xdr:to>
      <xdr:col>72</xdr:col>
      <xdr:colOff>38100</xdr:colOff>
      <xdr:row>77</xdr:row>
      <xdr:rowOff>158325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3402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3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74560</xdr:rowOff>
    </xdr:from>
    <xdr:to>
      <xdr:col>67</xdr:col>
      <xdr:colOff>101600</xdr:colOff>
      <xdr:row>78</xdr:row>
      <xdr:rowOff>4710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167287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70966</xdr:rowOff>
    </xdr:from>
    <xdr:to>
      <xdr:col>85</xdr:col>
      <xdr:colOff>127000</xdr:colOff>
      <xdr:row>98</xdr:row>
      <xdr:rowOff>86133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3066"/>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70966</xdr:rowOff>
    </xdr:from>
    <xdr:to>
      <xdr:col>81</xdr:col>
      <xdr:colOff>50800</xdr:colOff>
      <xdr:row>98</xdr:row>
      <xdr:rowOff>99065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3066"/>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90877</xdr:rowOff>
    </xdr:from>
    <xdr:to>
      <xdr:col>76</xdr:col>
      <xdr:colOff>114300</xdr:colOff>
      <xdr:row>98</xdr:row>
      <xdr:rowOff>99065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2977"/>
          <a:ext cx="8890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155479</xdr:rowOff>
    </xdr:from>
    <xdr:to>
      <xdr:col>71</xdr:col>
      <xdr:colOff>177800</xdr:colOff>
      <xdr:row>98</xdr:row>
      <xdr:rowOff>90877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86129"/>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35333</xdr:rowOff>
    </xdr:from>
    <xdr:to>
      <xdr:col>85</xdr:col>
      <xdr:colOff>177800</xdr:colOff>
      <xdr:row>98</xdr:row>
      <xdr:rowOff>136933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166160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20166</xdr:rowOff>
    </xdr:from>
    <xdr:to>
      <xdr:col>81</xdr:col>
      <xdr:colOff>101600</xdr:colOff>
      <xdr:row>98</xdr:row>
      <xdr:rowOff>121766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138293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48265</xdr:rowOff>
    </xdr:from>
    <xdr:to>
      <xdr:col>76</xdr:col>
      <xdr:colOff>165100</xdr:colOff>
      <xdr:row>98</xdr:row>
      <xdr:rowOff>149865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166392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40077</xdr:rowOff>
    </xdr:from>
    <xdr:to>
      <xdr:col>72</xdr:col>
      <xdr:colOff>38100</xdr:colOff>
      <xdr:row>98</xdr:row>
      <xdr:rowOff>141677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158204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104679</xdr:rowOff>
    </xdr:from>
    <xdr:to>
      <xdr:col>67</xdr:col>
      <xdr:colOff>101600</xdr:colOff>
      <xdr:row>98</xdr:row>
      <xdr:rowOff>34829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51356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36468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3018"/>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157118</xdr:rowOff>
    </xdr:from>
    <xdr:to>
      <xdr:col>116</xdr:col>
      <xdr:colOff>114300</xdr:colOff>
      <xdr:row>39</xdr:row>
      <xdr:rowOff>87268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146082</xdr:rowOff>
    </xdr:from>
    <xdr:to>
      <xdr:col>116</xdr:col>
      <xdr:colOff>63500</xdr:colOff>
      <xdr:row>58</xdr:row>
      <xdr:rowOff>164350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0182"/>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146577</xdr:rowOff>
    </xdr:from>
    <xdr:to>
      <xdr:col>111</xdr:col>
      <xdr:colOff>177800</xdr:colOff>
      <xdr:row>58</xdr:row>
      <xdr:rowOff>164350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90677"/>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132004</xdr:rowOff>
    </xdr:from>
    <xdr:to>
      <xdr:col>107</xdr:col>
      <xdr:colOff>50800</xdr:colOff>
      <xdr:row>58</xdr:row>
      <xdr:rowOff>146577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610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132004</xdr:rowOff>
    </xdr:from>
    <xdr:to>
      <xdr:col>102</xdr:col>
      <xdr:colOff>114300</xdr:colOff>
      <xdr:row>58</xdr:row>
      <xdr:rowOff>147663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61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95282</xdr:rowOff>
    </xdr:from>
    <xdr:to>
      <xdr:col>116</xdr:col>
      <xdr:colOff>114300</xdr:colOff>
      <xdr:row>59</xdr:row>
      <xdr:rowOff>25432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10209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113550</xdr:rowOff>
    </xdr:from>
    <xdr:to>
      <xdr:col>112</xdr:col>
      <xdr:colOff>38100</xdr:colOff>
      <xdr:row>59</xdr:row>
      <xdr:rowOff>43700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34827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95777</xdr:rowOff>
    </xdr:from>
    <xdr:to>
      <xdr:col>107</xdr:col>
      <xdr:colOff>101600</xdr:colOff>
      <xdr:row>59</xdr:row>
      <xdr:rowOff>25927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17054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81204</xdr:rowOff>
    </xdr:from>
    <xdr:to>
      <xdr:col>102</xdr:col>
      <xdr:colOff>165100</xdr:colOff>
      <xdr:row>59</xdr:row>
      <xdr:rowOff>11354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2481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1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96863</xdr:rowOff>
    </xdr:from>
    <xdr:to>
      <xdr:col>98</xdr:col>
      <xdr:colOff>38100</xdr:colOff>
      <xdr:row>59</xdr:row>
      <xdr:rowOff>27013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18140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3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9775</xdr:rowOff>
    </xdr:from>
    <xdr:to>
      <xdr:col>116</xdr:col>
      <xdr:colOff>63500</xdr:colOff>
      <xdr:row>76</xdr:row>
      <xdr:rowOff>25465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39975"/>
          <a:ext cx="8382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25465</xdr:rowOff>
    </xdr:from>
    <xdr:to>
      <xdr:col>111</xdr:col>
      <xdr:colOff>177800</xdr:colOff>
      <xdr:row>76</xdr:row>
      <xdr:rowOff>64768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55665"/>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64768</xdr:rowOff>
    </xdr:from>
    <xdr:to>
      <xdr:col>107</xdr:col>
      <xdr:colOff>50800</xdr:colOff>
      <xdr:row>76</xdr:row>
      <xdr:rowOff>90174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94968"/>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145662</xdr:rowOff>
    </xdr:from>
    <xdr:to>
      <xdr:col>102</xdr:col>
      <xdr:colOff>114300</xdr:colOff>
      <xdr:row>76</xdr:row>
      <xdr:rowOff>90174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04412"/>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130425</xdr:rowOff>
    </xdr:from>
    <xdr:to>
      <xdr:col>116</xdr:col>
      <xdr:colOff>114300</xdr:colOff>
      <xdr:row>76</xdr:row>
      <xdr:rowOff>60576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89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153302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4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146115</xdr:rowOff>
    </xdr:from>
    <xdr:to>
      <xdr:col>112</xdr:col>
      <xdr:colOff>38100</xdr:colOff>
      <xdr:row>76</xdr:row>
      <xdr:rowOff>76265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92792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13968</xdr:rowOff>
    </xdr:from>
    <xdr:to>
      <xdr:col>107</xdr:col>
      <xdr:colOff>101600</xdr:colOff>
      <xdr:row>76</xdr:row>
      <xdr:rowOff>115568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132096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39374</xdr:rowOff>
    </xdr:from>
    <xdr:to>
      <xdr:col>102</xdr:col>
      <xdr:colOff>165100</xdr:colOff>
      <xdr:row>76</xdr:row>
      <xdr:rowOff>140974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157501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4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94862</xdr:rowOff>
    </xdr:from>
    <xdr:to>
      <xdr:col>98</xdr:col>
      <xdr:colOff>38100</xdr:colOff>
      <xdr:row>76</xdr:row>
      <xdr:rowOff>25012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41539</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内容として、人件費については類似団体平均値を大幅に上回る数値となっている。過去に多くの職員を採用したことにより、年齢構成に偏りがあり、定年退職に伴う補充新規職員や会計年度任用職員の計画的な採用を実施してゆく必要がある。普通建設費については、大型事業実施に伴い伊是名中学校建設事業、製糖工場整備事業などを実施したことにより高い数値なっているが、事業完了した翌年度以降横ばいとなってい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小学校建設、役場新庁舎建設等の大型事業が続いている。複合化、転用等の計画の見直しが必要である。物件費に関しても公共施設を多く抱えており維持管理費、購入物品の管理等コストの見直しを行うように努める。維持修繕費に関しても費用対効果を考慮しながら、修繕、取り壊し等を検討し実施する必要がある。扶助費にかんしては、ほぼ横ばいではあるが少子高齢化が進むことにより、今後増加することが見込まれる。今後は維持管理費等のコストの削減、介護予防の為対応が望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75749</xdr:rowOff>
    </xdr:from>
    <xdr:to>
      <xdr:col>24</xdr:col>
      <xdr:colOff>63500</xdr:colOff>
      <xdr:row>34</xdr:row>
      <xdr:rowOff>100190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05049"/>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100190</xdr:rowOff>
    </xdr:from>
    <xdr:to>
      <xdr:col>19</xdr:col>
      <xdr:colOff>177800</xdr:colOff>
      <xdr:row>34</xdr:row>
      <xdr:rowOff>111163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294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111163</xdr:rowOff>
    </xdr:from>
    <xdr:to>
      <xdr:col>15</xdr:col>
      <xdr:colOff>50800</xdr:colOff>
      <xdr:row>34</xdr:row>
      <xdr:rowOff>132252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40463"/>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54280</xdr:rowOff>
    </xdr:from>
    <xdr:to>
      <xdr:col>10</xdr:col>
      <xdr:colOff>114300</xdr:colOff>
      <xdr:row>34</xdr:row>
      <xdr:rowOff>132252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83580"/>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24949</xdr:rowOff>
    </xdr:from>
    <xdr:to>
      <xdr:col>24</xdr:col>
      <xdr:colOff>114300</xdr:colOff>
      <xdr:row>34</xdr:row>
      <xdr:rowOff>126549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47826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0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49390</xdr:rowOff>
    </xdr:from>
    <xdr:to>
      <xdr:col>20</xdr:col>
      <xdr:colOff>38100</xdr:colOff>
      <xdr:row>34</xdr:row>
      <xdr:rowOff>150990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167517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60363</xdr:rowOff>
    </xdr:from>
    <xdr:to>
      <xdr:col>15</xdr:col>
      <xdr:colOff>101600</xdr:colOff>
      <xdr:row>34</xdr:row>
      <xdr:rowOff>161963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81452</xdr:rowOff>
    </xdr:from>
    <xdr:to>
      <xdr:col>10</xdr:col>
      <xdr:colOff>165100</xdr:colOff>
      <xdr:row>35</xdr:row>
      <xdr:rowOff>11602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28129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3480</xdr:rowOff>
    </xdr:from>
    <xdr:to>
      <xdr:col>6</xdr:col>
      <xdr:colOff>38100</xdr:colOff>
      <xdr:row>34</xdr:row>
      <xdr:rowOff>105080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121607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126694</xdr:rowOff>
    </xdr:from>
    <xdr:to>
      <xdr:col>24</xdr:col>
      <xdr:colOff>63500</xdr:colOff>
      <xdr:row>57</xdr:row>
      <xdr:rowOff>157724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99344"/>
          <a:ext cx="8382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157724</xdr:rowOff>
    </xdr:from>
    <xdr:to>
      <xdr:col>19</xdr:col>
      <xdr:colOff>177800</xdr:colOff>
      <xdr:row>57</xdr:row>
      <xdr:rowOff>168213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0374"/>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157278</xdr:rowOff>
    </xdr:from>
    <xdr:to>
      <xdr:col>15</xdr:col>
      <xdr:colOff>50800</xdr:colOff>
      <xdr:row>57</xdr:row>
      <xdr:rowOff>168213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9928"/>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12581</xdr:rowOff>
    </xdr:from>
    <xdr:to>
      <xdr:col>10</xdr:col>
      <xdr:colOff>114300</xdr:colOff>
      <xdr:row>57</xdr:row>
      <xdr:rowOff>157278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85231"/>
          <a:ext cx="889000" cy="1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75894</xdr:rowOff>
    </xdr:from>
    <xdr:to>
      <xdr:col>24</xdr:col>
      <xdr:colOff>114300</xdr:colOff>
      <xdr:row>58</xdr:row>
      <xdr:rowOff>6044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98771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106924</xdr:rowOff>
    </xdr:from>
    <xdr:to>
      <xdr:col>20</xdr:col>
      <xdr:colOff>38100</xdr:colOff>
      <xdr:row>58</xdr:row>
      <xdr:rowOff>37074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53601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5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117413</xdr:rowOff>
    </xdr:from>
    <xdr:to>
      <xdr:col>15</xdr:col>
      <xdr:colOff>101600</xdr:colOff>
      <xdr:row>58</xdr:row>
      <xdr:rowOff>47563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64090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106478</xdr:rowOff>
    </xdr:from>
    <xdr:to>
      <xdr:col>10</xdr:col>
      <xdr:colOff>165100</xdr:colOff>
      <xdr:row>58</xdr:row>
      <xdr:rowOff>36628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53155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133231</xdr:rowOff>
    </xdr:from>
    <xdr:to>
      <xdr:col>6</xdr:col>
      <xdr:colOff>38100</xdr:colOff>
      <xdr:row>57</xdr:row>
      <xdr:rowOff>63381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79908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14308</xdr:rowOff>
    </xdr:from>
    <xdr:to>
      <xdr:col>24</xdr:col>
      <xdr:colOff>63500</xdr:colOff>
      <xdr:row>77</xdr:row>
      <xdr:rowOff>21903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5958"/>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19475</xdr:rowOff>
    </xdr:from>
    <xdr:to>
      <xdr:col>19</xdr:col>
      <xdr:colOff>177800</xdr:colOff>
      <xdr:row>77</xdr:row>
      <xdr:rowOff>21903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2112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19475</xdr:rowOff>
    </xdr:from>
    <xdr:to>
      <xdr:col>15</xdr:col>
      <xdr:colOff>50800</xdr:colOff>
      <xdr:row>77</xdr:row>
      <xdr:rowOff>40162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1125"/>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40162</xdr:rowOff>
    </xdr:from>
    <xdr:to>
      <xdr:col>10</xdr:col>
      <xdr:colOff>114300</xdr:colOff>
      <xdr:row>77</xdr:row>
      <xdr:rowOff>56682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1812"/>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134958</xdr:rowOff>
    </xdr:from>
    <xdr:to>
      <xdr:col>24</xdr:col>
      <xdr:colOff>114300</xdr:colOff>
      <xdr:row>77</xdr:row>
      <xdr:rowOff>65108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157835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142553</xdr:rowOff>
    </xdr:from>
    <xdr:to>
      <xdr:col>20</xdr:col>
      <xdr:colOff>38100</xdr:colOff>
      <xdr:row>77</xdr:row>
      <xdr:rowOff>72703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89230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140125</xdr:rowOff>
    </xdr:from>
    <xdr:to>
      <xdr:col>15</xdr:col>
      <xdr:colOff>101600</xdr:colOff>
      <xdr:row>77</xdr:row>
      <xdr:rowOff>70275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86801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160812</xdr:rowOff>
    </xdr:from>
    <xdr:to>
      <xdr:col>10</xdr:col>
      <xdr:colOff>165100</xdr:colOff>
      <xdr:row>77</xdr:row>
      <xdr:rowOff>90962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107490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5882</xdr:rowOff>
    </xdr:from>
    <xdr:to>
      <xdr:col>6</xdr:col>
      <xdr:colOff>38100</xdr:colOff>
      <xdr:row>77</xdr:row>
      <xdr:rowOff>107482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124009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161803</xdr:rowOff>
    </xdr:from>
    <xdr:to>
      <xdr:col>24</xdr:col>
      <xdr:colOff>63500</xdr:colOff>
      <xdr:row>97</xdr:row>
      <xdr:rowOff>1045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21003"/>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161803</xdr:rowOff>
    </xdr:from>
    <xdr:to>
      <xdr:col>19</xdr:col>
      <xdr:colOff>177800</xdr:colOff>
      <xdr:row>97</xdr:row>
      <xdr:rowOff>158119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1003"/>
          <a:ext cx="889000" cy="16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120622</xdr:rowOff>
    </xdr:from>
    <xdr:to>
      <xdr:col>15</xdr:col>
      <xdr:colOff>50800</xdr:colOff>
      <xdr:row>97</xdr:row>
      <xdr:rowOff>158119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51272"/>
          <a:ext cx="889000" cy="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145934</xdr:rowOff>
    </xdr:from>
    <xdr:to>
      <xdr:col>10</xdr:col>
      <xdr:colOff>114300</xdr:colOff>
      <xdr:row>97</xdr:row>
      <xdr:rowOff>120622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33684"/>
          <a:ext cx="889000" cy="3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121695</xdr:rowOff>
    </xdr:from>
    <xdr:to>
      <xdr:col>24</xdr:col>
      <xdr:colOff>114300</xdr:colOff>
      <xdr:row>97</xdr:row>
      <xdr:rowOff>51845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144572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111003</xdr:rowOff>
    </xdr:from>
    <xdr:to>
      <xdr:col>20</xdr:col>
      <xdr:colOff>38100</xdr:colOff>
      <xdr:row>97</xdr:row>
      <xdr:rowOff>41153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57680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107319</xdr:rowOff>
    </xdr:from>
    <xdr:to>
      <xdr:col>15</xdr:col>
      <xdr:colOff>101600</xdr:colOff>
      <xdr:row>98</xdr:row>
      <xdr:rowOff>37469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69822</xdr:rowOff>
    </xdr:from>
    <xdr:to>
      <xdr:col>10</xdr:col>
      <xdr:colOff>165100</xdr:colOff>
      <xdr:row>97</xdr:row>
      <xdr:rowOff>171422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95134</xdr:rowOff>
    </xdr:from>
    <xdr:to>
      <xdr:col>6</xdr:col>
      <xdr:colOff>38100</xdr:colOff>
      <xdr:row>96</xdr:row>
      <xdr:rowOff>25284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41811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102635</xdr:rowOff>
    </xdr:from>
    <xdr:to>
      <xdr:col>55</xdr:col>
      <xdr:colOff>0</xdr:colOff>
      <xdr:row>57</xdr:row>
      <xdr:rowOff>54049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03835"/>
          <a:ext cx="838200" cy="1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102635</xdr:rowOff>
    </xdr:from>
    <xdr:to>
      <xdr:col>50</xdr:col>
      <xdr:colOff>114300</xdr:colOff>
      <xdr:row>57</xdr:row>
      <xdr:rowOff>91255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03835"/>
          <a:ext cx="889000" cy="1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147870</xdr:rowOff>
    </xdr:from>
    <xdr:to>
      <xdr:col>45</xdr:col>
      <xdr:colOff>177800</xdr:colOff>
      <xdr:row>57</xdr:row>
      <xdr:rowOff>91255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49070"/>
          <a:ext cx="889000" cy="1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169717</xdr:rowOff>
    </xdr:from>
    <xdr:to>
      <xdr:col>41</xdr:col>
      <xdr:colOff>50800</xdr:colOff>
      <xdr:row>56</xdr:row>
      <xdr:rowOff>147870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56567"/>
          <a:ext cx="889000" cy="4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3249</xdr:rowOff>
    </xdr:from>
    <xdr:to>
      <xdr:col>55</xdr:col>
      <xdr:colOff>50800</xdr:colOff>
      <xdr:row>57</xdr:row>
      <xdr:rowOff>104849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26126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51835</xdr:rowOff>
    </xdr:from>
    <xdr:to>
      <xdr:col>50</xdr:col>
      <xdr:colOff>165100</xdr:colOff>
      <xdr:row>56</xdr:row>
      <xdr:rowOff>153435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169962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40455</xdr:rowOff>
    </xdr:from>
    <xdr:to>
      <xdr:col>46</xdr:col>
      <xdr:colOff>38100</xdr:colOff>
      <xdr:row>57</xdr:row>
      <xdr:rowOff>142055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158582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97070</xdr:rowOff>
    </xdr:from>
    <xdr:to>
      <xdr:col>41</xdr:col>
      <xdr:colOff>101600</xdr:colOff>
      <xdr:row>57</xdr:row>
      <xdr:rowOff>27220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43747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118917</xdr:rowOff>
    </xdr:from>
    <xdr:to>
      <xdr:col>36</xdr:col>
      <xdr:colOff>165100</xdr:colOff>
      <xdr:row>54</xdr:row>
      <xdr:rowOff>49067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65594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89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116734</xdr:rowOff>
    </xdr:from>
    <xdr:to>
      <xdr:col>55</xdr:col>
      <xdr:colOff>0</xdr:colOff>
      <xdr:row>78</xdr:row>
      <xdr:rowOff>120848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983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120848</xdr:rowOff>
    </xdr:from>
    <xdr:to>
      <xdr:col>50</xdr:col>
      <xdr:colOff>114300</xdr:colOff>
      <xdr:row>78</xdr:row>
      <xdr:rowOff>140782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3948"/>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122399</xdr:rowOff>
    </xdr:from>
    <xdr:to>
      <xdr:col>45</xdr:col>
      <xdr:colOff>177800</xdr:colOff>
      <xdr:row>78</xdr:row>
      <xdr:rowOff>140782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5499"/>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90810</xdr:rowOff>
    </xdr:from>
    <xdr:to>
      <xdr:col>41</xdr:col>
      <xdr:colOff>50800</xdr:colOff>
      <xdr:row>78</xdr:row>
      <xdr:rowOff>122399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3910"/>
          <a:ext cx="8890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65934</xdr:rowOff>
    </xdr:from>
    <xdr:to>
      <xdr:col>55</xdr:col>
      <xdr:colOff>50800</xdr:colOff>
      <xdr:row>78</xdr:row>
      <xdr:rowOff>167534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152311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70048</xdr:rowOff>
    </xdr:from>
    <xdr:to>
      <xdr:col>50</xdr:col>
      <xdr:colOff>165100</xdr:colOff>
      <xdr:row>79</xdr:row>
      <xdr:rowOff>198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162775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89982</xdr:rowOff>
    </xdr:from>
    <xdr:to>
      <xdr:col>46</xdr:col>
      <xdr:colOff>38100</xdr:colOff>
      <xdr:row>79</xdr:row>
      <xdr:rowOff>20132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71599</xdr:rowOff>
    </xdr:from>
    <xdr:to>
      <xdr:col>41</xdr:col>
      <xdr:colOff>101600</xdr:colOff>
      <xdr:row>79</xdr:row>
      <xdr:rowOff>1749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40010</xdr:rowOff>
    </xdr:from>
    <xdr:to>
      <xdr:col>36</xdr:col>
      <xdr:colOff>165100</xdr:colOff>
      <xdr:row>78</xdr:row>
      <xdr:rowOff>141610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132737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117976</xdr:rowOff>
    </xdr:from>
    <xdr:to>
      <xdr:col>55</xdr:col>
      <xdr:colOff>0</xdr:colOff>
      <xdr:row>98</xdr:row>
      <xdr:rowOff>123546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0076"/>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45723</xdr:rowOff>
    </xdr:from>
    <xdr:to>
      <xdr:col>50</xdr:col>
      <xdr:colOff>114300</xdr:colOff>
      <xdr:row>98</xdr:row>
      <xdr:rowOff>117976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47823"/>
          <a:ext cx="889000" cy="7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148379</xdr:rowOff>
    </xdr:from>
    <xdr:to>
      <xdr:col>45</xdr:col>
      <xdr:colOff>177800</xdr:colOff>
      <xdr:row>98</xdr:row>
      <xdr:rowOff>45723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79029"/>
          <a:ext cx="889000" cy="6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148379</xdr:rowOff>
    </xdr:from>
    <xdr:to>
      <xdr:col>41</xdr:col>
      <xdr:colOff>50800</xdr:colOff>
      <xdr:row>98</xdr:row>
      <xdr:rowOff>3614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9029"/>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72746</xdr:rowOff>
    </xdr:from>
    <xdr:to>
      <xdr:col>55</xdr:col>
      <xdr:colOff>50800</xdr:colOff>
      <xdr:row>99</xdr:row>
      <xdr:rowOff>2896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159123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67176</xdr:rowOff>
    </xdr:from>
    <xdr:to>
      <xdr:col>50</xdr:col>
      <xdr:colOff>165100</xdr:colOff>
      <xdr:row>98</xdr:row>
      <xdr:rowOff>168776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166373</xdr:rowOff>
    </xdr:from>
    <xdr:to>
      <xdr:col>46</xdr:col>
      <xdr:colOff>38100</xdr:colOff>
      <xdr:row>98</xdr:row>
      <xdr:rowOff>96523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87650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8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97579</xdr:rowOff>
    </xdr:from>
    <xdr:to>
      <xdr:col>41</xdr:col>
      <xdr:colOff>101600</xdr:colOff>
      <xdr:row>98</xdr:row>
      <xdr:rowOff>27729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44256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0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124264</xdr:rowOff>
    </xdr:from>
    <xdr:to>
      <xdr:col>36</xdr:col>
      <xdr:colOff>165100</xdr:colOff>
      <xdr:row>98</xdr:row>
      <xdr:rowOff>54414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70941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3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22497</xdr:rowOff>
    </xdr:from>
    <xdr:to>
      <xdr:col>85</xdr:col>
      <xdr:colOff>127000</xdr:colOff>
      <xdr:row>39</xdr:row>
      <xdr:rowOff>22923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09047"/>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22497</xdr:rowOff>
    </xdr:from>
    <xdr:to>
      <xdr:col>81</xdr:col>
      <xdr:colOff>50800</xdr:colOff>
      <xdr:row>39</xdr:row>
      <xdr:rowOff>25303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09047"/>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25303</xdr:rowOff>
    </xdr:from>
    <xdr:to>
      <xdr:col>76</xdr:col>
      <xdr:colOff>114300</xdr:colOff>
      <xdr:row>39</xdr:row>
      <xdr:rowOff>29568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11853"/>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28684</xdr:rowOff>
    </xdr:from>
    <xdr:to>
      <xdr:col>71</xdr:col>
      <xdr:colOff>177800</xdr:colOff>
      <xdr:row>39</xdr:row>
      <xdr:rowOff>29568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15234"/>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143573</xdr:rowOff>
    </xdr:from>
    <xdr:to>
      <xdr:col>85</xdr:col>
      <xdr:colOff>177800</xdr:colOff>
      <xdr:row>39</xdr:row>
      <xdr:rowOff>73723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143147</xdr:rowOff>
    </xdr:from>
    <xdr:to>
      <xdr:col>81</xdr:col>
      <xdr:colOff>101600</xdr:colOff>
      <xdr:row>39</xdr:row>
      <xdr:rowOff>73297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64424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145953</xdr:rowOff>
    </xdr:from>
    <xdr:to>
      <xdr:col>76</xdr:col>
      <xdr:colOff>165100</xdr:colOff>
      <xdr:row>39</xdr:row>
      <xdr:rowOff>76103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67230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150218</xdr:rowOff>
    </xdr:from>
    <xdr:to>
      <xdr:col>72</xdr:col>
      <xdr:colOff>38100</xdr:colOff>
      <xdr:row>39</xdr:row>
      <xdr:rowOff>80368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71495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5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149334</xdr:rowOff>
    </xdr:from>
    <xdr:to>
      <xdr:col>67</xdr:col>
      <xdr:colOff>101600</xdr:colOff>
      <xdr:row>39</xdr:row>
      <xdr:rowOff>79484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70611</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7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78874</xdr:rowOff>
    </xdr:from>
    <xdr:to>
      <xdr:col>85</xdr:col>
      <xdr:colOff>127000</xdr:colOff>
      <xdr:row>56</xdr:row>
      <xdr:rowOff>162704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0074"/>
          <a:ext cx="8382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162704</xdr:rowOff>
    </xdr:from>
    <xdr:to>
      <xdr:col>81</xdr:col>
      <xdr:colOff>50800</xdr:colOff>
      <xdr:row>57</xdr:row>
      <xdr:rowOff>14105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3904"/>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14105</xdr:rowOff>
    </xdr:from>
    <xdr:to>
      <xdr:col>76</xdr:col>
      <xdr:colOff>114300</xdr:colOff>
      <xdr:row>57</xdr:row>
      <xdr:rowOff>24968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675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156987</xdr:rowOff>
    </xdr:from>
    <xdr:to>
      <xdr:col>71</xdr:col>
      <xdr:colOff>177800</xdr:colOff>
      <xdr:row>57</xdr:row>
      <xdr:rowOff>24968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72387"/>
          <a:ext cx="889000" cy="7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28074</xdr:rowOff>
    </xdr:from>
    <xdr:to>
      <xdr:col>85</xdr:col>
      <xdr:colOff>177800</xdr:colOff>
      <xdr:row>56</xdr:row>
      <xdr:rowOff>129674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50951</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111904</xdr:rowOff>
    </xdr:from>
    <xdr:to>
      <xdr:col>81</xdr:col>
      <xdr:colOff>101600</xdr:colOff>
      <xdr:row>57</xdr:row>
      <xdr:rowOff>42054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58581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8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134755</xdr:rowOff>
    </xdr:from>
    <xdr:to>
      <xdr:col>76</xdr:col>
      <xdr:colOff>165100</xdr:colOff>
      <xdr:row>57</xdr:row>
      <xdr:rowOff>64905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56032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145618</xdr:rowOff>
    </xdr:from>
    <xdr:to>
      <xdr:col>72</xdr:col>
      <xdr:colOff>38100</xdr:colOff>
      <xdr:row>57</xdr:row>
      <xdr:rowOff>75768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92295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106187</xdr:rowOff>
    </xdr:from>
    <xdr:to>
      <xdr:col>67</xdr:col>
      <xdr:colOff>101600</xdr:colOff>
      <xdr:row>53</xdr:row>
      <xdr:rowOff>36337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52864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79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75247</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19797"/>
          <a:ext cx="8382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75247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19797"/>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24447</xdr:rowOff>
    </xdr:from>
    <xdr:to>
      <xdr:col>81</xdr:col>
      <xdr:colOff>101600</xdr:colOff>
      <xdr:row>79</xdr:row>
      <xdr:rowOff>126047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142574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158286</xdr:rowOff>
    </xdr:from>
    <xdr:to>
      <xdr:col>85</xdr:col>
      <xdr:colOff>127000</xdr:colOff>
      <xdr:row>97</xdr:row>
      <xdr:rowOff>26093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17486"/>
          <a:ext cx="8382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26093</xdr:rowOff>
    </xdr:from>
    <xdr:to>
      <xdr:col>81</xdr:col>
      <xdr:colOff>50800</xdr:colOff>
      <xdr:row>97</xdr:row>
      <xdr:rowOff>81624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6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81624</xdr:rowOff>
    </xdr:from>
    <xdr:to>
      <xdr:col>76</xdr:col>
      <xdr:colOff>114300</xdr:colOff>
      <xdr:row>97</xdr:row>
      <xdr:rowOff>107525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12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107525</xdr:rowOff>
    </xdr:from>
    <xdr:to>
      <xdr:col>71</xdr:col>
      <xdr:colOff>177800</xdr:colOff>
      <xdr:row>97</xdr:row>
      <xdr:rowOff>125360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8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107486</xdr:rowOff>
    </xdr:from>
    <xdr:to>
      <xdr:col>85</xdr:col>
      <xdr:colOff>177800</xdr:colOff>
      <xdr:row>97</xdr:row>
      <xdr:rowOff>37636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130363</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146743</xdr:rowOff>
    </xdr:from>
    <xdr:to>
      <xdr:col>81</xdr:col>
      <xdr:colOff>101600</xdr:colOff>
      <xdr:row>97</xdr:row>
      <xdr:rowOff>76893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93420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30824</xdr:rowOff>
    </xdr:from>
    <xdr:to>
      <xdr:col>76</xdr:col>
      <xdr:colOff>165100</xdr:colOff>
      <xdr:row>97</xdr:row>
      <xdr:rowOff>132424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148951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3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56725</xdr:rowOff>
    </xdr:from>
    <xdr:to>
      <xdr:col>72</xdr:col>
      <xdr:colOff>38100</xdr:colOff>
      <xdr:row>97</xdr:row>
      <xdr:rowOff>158325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3402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6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74560</xdr:rowOff>
    </xdr:from>
    <xdr:to>
      <xdr:col>67</xdr:col>
      <xdr:colOff>101600</xdr:colOff>
      <xdr:row>98</xdr:row>
      <xdr:rowOff>4710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167287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7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73497</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074247"/>
          <a:ext cx="1269" cy="58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13504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00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20174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8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73497</xdr:rowOff>
    </xdr:from>
    <xdr:to>
      <xdr:col>116</xdr:col>
      <xdr:colOff>152400</xdr:colOff>
      <xdr:row>35</xdr:row>
      <xdr:rowOff>73497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07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23411</xdr:rowOff>
    </xdr:from>
    <xdr:to>
      <xdr:col>116</xdr:col>
      <xdr:colOff>63500</xdr:colOff>
      <xdr:row>36</xdr:row>
      <xdr:rowOff>76698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195611"/>
          <a:ext cx="8382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57955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73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79528</xdr:rowOff>
    </xdr:from>
    <xdr:to>
      <xdr:col>116</xdr:col>
      <xdr:colOff>114300</xdr:colOff>
      <xdr:row>39</xdr:row>
      <xdr:rowOff>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37539</xdr:rowOff>
    </xdr:from>
    <xdr:to>
      <xdr:col>111</xdr:col>
      <xdr:colOff>177800</xdr:colOff>
      <xdr:row>36</xdr:row>
      <xdr:rowOff>23411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038289"/>
          <a:ext cx="889000" cy="1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82590</xdr:rowOff>
    </xdr:from>
    <xdr:to>
      <xdr:col>112</xdr:col>
      <xdr:colOff>38100</xdr:colOff>
      <xdr:row>39</xdr:row>
      <xdr:rowOff>12740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3867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37539</xdr:rowOff>
    </xdr:from>
    <xdr:to>
      <xdr:col>107</xdr:col>
      <xdr:colOff>50800</xdr:colOff>
      <xdr:row>35</xdr:row>
      <xdr:rowOff>129733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038289"/>
          <a:ext cx="8890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79070</xdr:rowOff>
    </xdr:from>
    <xdr:to>
      <xdr:col>107</xdr:col>
      <xdr:colOff>101600</xdr:colOff>
      <xdr:row>39</xdr:row>
      <xdr:rowOff>9220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2997</xdr:rowOff>
    </xdr:from>
    <xdr:to>
      <xdr:col>102</xdr:col>
      <xdr:colOff>114300</xdr:colOff>
      <xdr:row>35</xdr:row>
      <xdr:rowOff>129733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489397"/>
          <a:ext cx="889000" cy="6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74750</xdr:rowOff>
    </xdr:from>
    <xdr:to>
      <xdr:col>102</xdr:col>
      <xdr:colOff>165100</xdr:colOff>
      <xdr:row>39</xdr:row>
      <xdr:rowOff>4900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8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167477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76236</xdr:rowOff>
    </xdr:from>
    <xdr:to>
      <xdr:col>98</xdr:col>
      <xdr:colOff>38100</xdr:colOff>
      <xdr:row>39</xdr:row>
      <xdr:rowOff>6386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168963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25898</xdr:rowOff>
    </xdr:from>
    <xdr:to>
      <xdr:col>116</xdr:col>
      <xdr:colOff>114300</xdr:colOff>
      <xdr:row>36</xdr:row>
      <xdr:rowOff>127498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48775</xdr:rowOff>
    </xdr:from>
    <xdr:ext cx="534377"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0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144061</xdr:rowOff>
    </xdr:from>
    <xdr:to>
      <xdr:col>112</xdr:col>
      <xdr:colOff>38100</xdr:colOff>
      <xdr:row>36</xdr:row>
      <xdr:rowOff>74211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90738</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158189</xdr:rowOff>
    </xdr:from>
    <xdr:to>
      <xdr:col>107</xdr:col>
      <xdr:colOff>101600</xdr:colOff>
      <xdr:row>35</xdr:row>
      <xdr:rowOff>88339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9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104866</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67111" y="57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78933</xdr:rowOff>
    </xdr:from>
    <xdr:to>
      <xdr:col>102</xdr:col>
      <xdr:colOff>165100</xdr:colOff>
      <xdr:row>36</xdr:row>
      <xdr:rowOff>9083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25610</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278111" y="5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123647</xdr:rowOff>
    </xdr:from>
    <xdr:to>
      <xdr:col>98</xdr:col>
      <xdr:colOff>38100</xdr:colOff>
      <xdr:row>32</xdr:row>
      <xdr:rowOff>53797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4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70324</xdr:rowOff>
    </xdr:from>
    <xdr:ext cx="534377"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389111" y="52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分析表の内、総務費ついては、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年度以降からほぼ横ばいとなっているものの、沖縄振興特別推進交付金を活用した事業により、類似団体の約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倍以上の推移となっている。また、教育費が全体で（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193,652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243,534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49,882</a:t>
          </a:r>
          <a:r>
            <a:rPr kumimoji="1" lang="ja-JP" altLang="en-US" sz="1300">
              <a:latin typeface="ＭＳ Ｐゴシック" panose="020B0600070205080204" pitchFamily="50" charset="-128"/>
              <a:ea typeface="ＭＳ Ｐゴシック" panose="020B0600070205080204" pitchFamily="50" charset="-128"/>
            </a:rPr>
            <a:t>千円増加しており、中でも施設（小学校、中学校等）の光熱費の増が考えられる。商工費が全体で（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35,795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36,745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千円と昨年度より増となっている。これは毎年行われるイベント（いぜな尚円王まつり補助、いぜな</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トライアスロン大会運営補助等）の交付金の増が考えられる。公債費において過去の大型事業（中学校建設、船舶新規建造、体験交流施設等）に伴う地方債の償還が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始まったこと、前年からの継続事業（簡易水道管路更新整備、農業集落排水（伊是名西部地区）等）もあり増加した。今後も大型事業が控えていることから、公債費が増えることが見込であることから、事業計画の見直し、公債費を平準化を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年度に大型整備事業（単独事業）実施のため、財政調整基金を取崩した事により、実質単年度収支は▲</a:t>
          </a:r>
          <a:r>
            <a:rPr kumimoji="1" lang="en-US" altLang="ja-JP" sz="1400">
              <a:latin typeface="ＭＳ ゴシック" pitchFamily="49" charset="-128"/>
              <a:ea typeface="ＭＳ ゴシック" pitchFamily="49" charset="-128"/>
            </a:rPr>
            <a:t>19.09%</a:t>
          </a:r>
          <a:r>
            <a:rPr kumimoji="1" lang="ja-JP" altLang="en-US" sz="1400">
              <a:latin typeface="ＭＳ ゴシック" pitchFamily="49" charset="-128"/>
              <a:ea typeface="ＭＳ ゴシック" pitchFamily="49" charset="-128"/>
            </a:rPr>
            <a:t>となり、令和元年度においても簡易水道事業、農業集落排水事業、漁港整備等の建設事業があり▲</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の取崩しがあった。                       </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今後は、歳出の削減、事業計画の見直し等を図りながら、基金の取崩しを最小限に抑え健全な財政運営に努めていく。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会計とともに黒字となった。船舶運航、国保、簡易水道、農業集落排水、育英特別会計等では、前年比より上がっているが、船舶運航特別会計においては、新規造船で発行した地方債の償還が始まっており、公債費が今後も増えてゆくと見込まれる為、動向を注視してゆく。　 　　　　　　　　　　　　　　　　　　　　　　　  簡易水道及び農業集落排水特別会計においても、償還額が減少傾向ではあるが農業集落排水においては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年度から続く農業集落排水整備事業（伊是名西部地区）と簡易水道においても</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年度から始まった管路整備、給水装置設置事業などの工事があるため、地方債発行による償還額が増える見込みである。　　　　　　　　　　　　　　　　　　　　　　　　　　　　　　　　　また、船舶、簡易水道、農業集落排水特別会計は一般会計からの繰入金に頼っており、今後も一般会計並びに各特別会計の健全な財政運営に努めなければならない。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3001480</v>
      </c>
      <c r="BO4" s="431"/>
      <c r="BP4" s="431"/>
      <c r="BQ4" s="431"/>
      <c r="BR4" s="431"/>
      <c r="BS4" s="431"/>
      <c r="BT4" s="431"/>
      <c r="BU4" s="432"/>
      <c r="BV4" s="430">
        <v>3052905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23.8</v>
      </c>
      <c r="CU4" s="437"/>
      <c r="CV4" s="437"/>
      <c r="CW4" s="437"/>
      <c r="CX4" s="437"/>
      <c r="CY4" s="437"/>
      <c r="CZ4" s="437"/>
      <c r="DA4" s="438"/>
      <c r="DB4" s="436">
        <v>23.4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2701268</v>
      </c>
      <c r="BO5" s="468"/>
      <c r="BP5" s="468"/>
      <c r="BQ5" s="468"/>
      <c r="BR5" s="468"/>
      <c r="BS5" s="468"/>
      <c r="BT5" s="468"/>
      <c r="BU5" s="469"/>
      <c r="BV5" s="467">
        <v>2717675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101.7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300212</v>
      </c>
      <c r="BO6" s="468"/>
      <c r="BP6" s="468"/>
      <c r="BQ6" s="468"/>
      <c r="BR6" s="468"/>
      <c r="BS6" s="468"/>
      <c r="BT6" s="468"/>
      <c r="BU6" s="469"/>
      <c r="BV6" s="467">
        <v>335230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95.6</v>
      </c>
      <c r="CU6" s="505"/>
      <c r="CV6" s="505"/>
      <c r="CW6" s="505"/>
      <c r="CX6" s="505"/>
      <c r="CY6" s="505"/>
      <c r="CZ6" s="505"/>
      <c r="DA6" s="506"/>
      <c r="DB6" s="504">
        <v>105.5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39</v>
      </c>
      <c r="BO7" s="468"/>
      <c r="BP7" s="468"/>
      <c r="BQ7" s="468"/>
      <c r="BR7" s="468"/>
      <c r="BS7" s="468"/>
      <c r="BT7" s="468"/>
      <c r="BU7" s="469"/>
      <c r="BV7" s="467">
        <v>38000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1261768</v>
      </c>
      <c r="CU7" s="468"/>
      <c r="CV7" s="468"/>
      <c r="CW7" s="468"/>
      <c r="CX7" s="468"/>
      <c r="CY7" s="468"/>
      <c r="CZ7" s="468"/>
      <c r="DA7" s="469"/>
      <c r="DB7" s="467">
        <v>1267727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300173</v>
      </c>
      <c r="BO8" s="468"/>
      <c r="BP8" s="468"/>
      <c r="BQ8" s="468"/>
      <c r="BR8" s="468"/>
      <c r="BS8" s="468"/>
      <c r="BT8" s="468"/>
      <c r="BU8" s="469"/>
      <c r="BV8" s="467">
        <v>297230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1517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2944</v>
      </c>
      <c r="BO9" s="468"/>
      <c r="BP9" s="468"/>
      <c r="BQ9" s="468"/>
      <c r="BR9" s="468"/>
      <c r="BS9" s="468"/>
      <c r="BT9" s="468"/>
      <c r="BU9" s="469"/>
      <c r="BV9" s="467">
        <v>-10744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1589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153576</v>
      </c>
      <c r="BO10" s="468"/>
      <c r="BP10" s="468"/>
      <c r="BQ10" s="468"/>
      <c r="BR10" s="468"/>
      <c r="BS10" s="468"/>
      <c r="BT10" s="468"/>
      <c r="BU10" s="469"/>
      <c r="BV10" s="467">
        <v>40000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1408</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170584</v>
      </c>
      <c r="BO12" s="468"/>
      <c r="BP12" s="468"/>
      <c r="BQ12" s="468"/>
      <c r="BR12" s="468"/>
      <c r="BS12" s="468"/>
      <c r="BT12" s="468"/>
      <c r="BU12" s="469"/>
      <c r="BV12" s="467">
        <v>271236</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1377</v>
      </c>
      <c r="S13" s="552"/>
      <c r="T13" s="552"/>
      <c r="U13" s="552"/>
      <c r="V13" s="553"/>
      <c r="W13" s="483" t="s">
        <v>141</v>
      </c>
      <c r="X13" s="484"/>
      <c r="Y13" s="484"/>
      <c r="Z13" s="484"/>
      <c r="AA13" s="484"/>
      <c r="AB13" s="474"/>
      <c r="AC13" s="518">
        <v>194</v>
      </c>
      <c r="AD13" s="519"/>
      <c r="AE13" s="519"/>
      <c r="AF13" s="519"/>
      <c r="AG13" s="561"/>
      <c r="AH13" s="518">
        <v>179</v>
      </c>
      <c r="AI13" s="519"/>
      <c r="AJ13" s="519"/>
      <c r="AK13" s="519"/>
      <c r="AL13" s="520"/>
      <c r="AM13" s="496" t="s">
        <v>142</v>
      </c>
      <c r="AN13" s="497"/>
      <c r="AO13" s="497"/>
      <c r="AP13" s="497"/>
      <c r="AQ13" s="497"/>
      <c r="AR13" s="497"/>
      <c r="AS13" s="497"/>
      <c r="AT13" s="498"/>
      <c r="AU13" s="499" t="s">
        <v>110</v>
      </c>
      <c r="AV13" s="500"/>
      <c r="AW13" s="500"/>
      <c r="AX13" s="500"/>
      <c r="AY13" s="501" t="s">
        <v>143</v>
      </c>
      <c r="AZ13" s="502"/>
      <c r="BA13" s="502"/>
      <c r="BB13" s="502"/>
      <c r="BC13" s="502"/>
      <c r="BD13" s="502"/>
      <c r="BE13" s="502"/>
      <c r="BF13" s="502"/>
      <c r="BG13" s="502"/>
      <c r="BH13" s="502"/>
      <c r="BI13" s="502"/>
      <c r="BJ13" s="502"/>
      <c r="BK13" s="502"/>
      <c r="BL13" s="502"/>
      <c r="BM13" s="503"/>
      <c r="BN13" s="467">
        <v>-14064</v>
      </c>
      <c r="BO13" s="468"/>
      <c r="BP13" s="468"/>
      <c r="BQ13" s="468"/>
      <c r="BR13" s="468"/>
      <c r="BS13" s="468"/>
      <c r="BT13" s="468"/>
      <c r="BU13" s="469"/>
      <c r="BV13" s="467">
        <v>-241980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1430</v>
      </c>
      <c r="S14" s="552"/>
      <c r="T14" s="552"/>
      <c r="U14" s="552"/>
      <c r="V14" s="553"/>
      <c r="W14" s="457"/>
      <c r="X14" s="458"/>
      <c r="Y14" s="458"/>
      <c r="Z14" s="458"/>
      <c r="AA14" s="458"/>
      <c r="AB14" s="447"/>
      <c r="AC14" s="554">
        <v>26.3</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1401</v>
      </c>
      <c r="S15" s="552"/>
      <c r="T15" s="552"/>
      <c r="U15" s="552"/>
      <c r="V15" s="553"/>
      <c r="W15" s="483" t="s">
        <v>149</v>
      </c>
      <c r="X15" s="484"/>
      <c r="Y15" s="484"/>
      <c r="Z15" s="484"/>
      <c r="AA15" s="484"/>
      <c r="AB15" s="474"/>
      <c r="AC15" s="518">
        <v>158</v>
      </c>
      <c r="AD15" s="519"/>
      <c r="AE15" s="519"/>
      <c r="AF15" s="519"/>
      <c r="AG15" s="561"/>
      <c r="AH15" s="518">
        <v>146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131346</v>
      </c>
      <c r="BO15" s="431"/>
      <c r="BP15" s="431"/>
      <c r="BQ15" s="431"/>
      <c r="BR15" s="431"/>
      <c r="BS15" s="431"/>
      <c r="BT15" s="431"/>
      <c r="BU15" s="432"/>
      <c r="BV15" s="430">
        <v>132345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21.4</v>
      </c>
      <c r="AD16" s="555"/>
      <c r="AE16" s="555"/>
      <c r="AF16" s="555"/>
      <c r="AG16" s="556"/>
      <c r="AH16" s="554">
        <v>21.2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1201574</v>
      </c>
      <c r="BO16" s="468"/>
      <c r="BP16" s="468"/>
      <c r="BQ16" s="468"/>
      <c r="BR16" s="468"/>
      <c r="BS16" s="468"/>
      <c r="BT16" s="468"/>
      <c r="BU16" s="469"/>
      <c r="BV16" s="467">
        <v>1191206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387</v>
      </c>
      <c r="AD17" s="519"/>
      <c r="AE17" s="519"/>
      <c r="AF17" s="519"/>
      <c r="AG17" s="561"/>
      <c r="AH17" s="518">
        <v>363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160496</v>
      </c>
      <c r="BO17" s="468"/>
      <c r="BP17" s="468"/>
      <c r="BQ17" s="468"/>
      <c r="BR17" s="468"/>
      <c r="BS17" s="468"/>
      <c r="BT17" s="468"/>
      <c r="BU17" s="469"/>
      <c r="BV17" s="467">
        <v>162381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15.43</v>
      </c>
      <c r="M18" s="583"/>
      <c r="N18" s="583"/>
      <c r="O18" s="583"/>
      <c r="P18" s="583"/>
      <c r="Q18" s="583"/>
      <c r="R18" s="584"/>
      <c r="S18" s="584"/>
      <c r="T18" s="584"/>
      <c r="U18" s="584"/>
      <c r="V18" s="585"/>
      <c r="W18" s="485"/>
      <c r="X18" s="486"/>
      <c r="Y18" s="486"/>
      <c r="Z18" s="486"/>
      <c r="AA18" s="486"/>
      <c r="AB18" s="477"/>
      <c r="AC18" s="586">
        <v>52.4</v>
      </c>
      <c r="AD18" s="587"/>
      <c r="AE18" s="587"/>
      <c r="AF18" s="587"/>
      <c r="AG18" s="588"/>
      <c r="AH18" s="586">
        <v>52.8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1189516</v>
      </c>
      <c r="BO18" s="468"/>
      <c r="BP18" s="468"/>
      <c r="BQ18" s="468"/>
      <c r="BR18" s="468"/>
      <c r="BS18" s="468"/>
      <c r="BT18" s="468"/>
      <c r="BU18" s="469"/>
      <c r="BV18" s="467">
        <v>1300952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2046798</v>
      </c>
      <c r="BO19" s="468"/>
      <c r="BP19" s="468"/>
      <c r="BQ19" s="468"/>
      <c r="BR19" s="468"/>
      <c r="BS19" s="468"/>
      <c r="BT19" s="468"/>
      <c r="BU19" s="469"/>
      <c r="BV19" s="467">
        <v>2167925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695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2343093</v>
      </c>
      <c r="BO23" s="468"/>
      <c r="BP23" s="468"/>
      <c r="BQ23" s="468"/>
      <c r="BR23" s="468"/>
      <c r="BS23" s="468"/>
      <c r="BT23" s="468"/>
      <c r="BU23" s="469"/>
      <c r="BV23" s="467">
        <v>2458929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6840</v>
      </c>
      <c r="R24" s="519"/>
      <c r="S24" s="519"/>
      <c r="T24" s="519"/>
      <c r="U24" s="519"/>
      <c r="V24" s="561"/>
      <c r="W24" s="620"/>
      <c r="X24" s="608"/>
      <c r="Y24" s="609"/>
      <c r="Z24" s="517" t="s">
        <v>173</v>
      </c>
      <c r="AA24" s="497"/>
      <c r="AB24" s="497"/>
      <c r="AC24" s="497"/>
      <c r="AD24" s="497"/>
      <c r="AE24" s="497"/>
      <c r="AF24" s="497"/>
      <c r="AG24" s="498"/>
      <c r="AH24" s="518">
        <v>54</v>
      </c>
      <c r="AI24" s="519"/>
      <c r="AJ24" s="519"/>
      <c r="AK24" s="519"/>
      <c r="AL24" s="561"/>
      <c r="AM24" s="518">
        <v>139536</v>
      </c>
      <c r="AN24" s="519"/>
      <c r="AO24" s="519"/>
      <c r="AP24" s="519"/>
      <c r="AQ24" s="519"/>
      <c r="AR24" s="561"/>
      <c r="AS24" s="518">
        <v>2584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2197874</v>
      </c>
      <c r="BO24" s="468"/>
      <c r="BP24" s="468"/>
      <c r="BQ24" s="468"/>
      <c r="BR24" s="468"/>
      <c r="BS24" s="468"/>
      <c r="BT24" s="468"/>
      <c r="BU24" s="469"/>
      <c r="BV24" s="467">
        <v>2289007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5570</v>
      </c>
      <c r="R25" s="519"/>
      <c r="S25" s="519"/>
      <c r="T25" s="519"/>
      <c r="U25" s="519"/>
      <c r="V25" s="561"/>
      <c r="W25" s="620"/>
      <c r="X25" s="608"/>
      <c r="Y25" s="609"/>
      <c r="Z25" s="517" t="s">
        <v>176</v>
      </c>
      <c r="AA25" s="497"/>
      <c r="AB25" s="497"/>
      <c r="AC25" s="497"/>
      <c r="AD25" s="497"/>
      <c r="AE25" s="497"/>
      <c r="AF25" s="497"/>
      <c r="AG25" s="498"/>
      <c r="AH25" s="518" t="s">
        <v>131</v>
      </c>
      <c r="AI25" s="519"/>
      <c r="AJ25" s="519"/>
      <c r="AK25" s="519"/>
      <c r="AL25" s="561"/>
      <c r="AM25" s="518" t="s">
        <v>131</v>
      </c>
      <c r="AN25" s="519"/>
      <c r="AO25" s="519"/>
      <c r="AP25" s="519"/>
      <c r="AQ25" s="519"/>
      <c r="AR25" s="561"/>
      <c r="AS25" s="518" t="s">
        <v>131</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t="s">
        <v>147</v>
      </c>
      <c r="BO25" s="431"/>
      <c r="BP25" s="431"/>
      <c r="BQ25" s="431"/>
      <c r="BR25" s="431"/>
      <c r="BS25" s="431"/>
      <c r="BT25" s="431"/>
      <c r="BU25" s="432"/>
      <c r="BV25" s="430" t="s">
        <v>131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5210</v>
      </c>
      <c r="R26" s="519"/>
      <c r="S26" s="519"/>
      <c r="T26" s="519"/>
      <c r="U26" s="519"/>
      <c r="V26" s="561"/>
      <c r="W26" s="620"/>
      <c r="X26" s="608"/>
      <c r="Y26" s="609"/>
      <c r="Z26" s="517" t="s">
        <v>179</v>
      </c>
      <c r="AA26" s="630"/>
      <c r="AB26" s="630"/>
      <c r="AC26" s="630"/>
      <c r="AD26" s="630"/>
      <c r="AE26" s="630"/>
      <c r="AF26" s="630"/>
      <c r="AG26" s="631"/>
      <c r="AH26" s="518" t="s">
        <v>147</v>
      </c>
      <c r="AI26" s="519"/>
      <c r="AJ26" s="519"/>
      <c r="AK26" s="519"/>
      <c r="AL26" s="561"/>
      <c r="AM26" s="518" t="s">
        <v>130</v>
      </c>
      <c r="AN26" s="519"/>
      <c r="AO26" s="519"/>
      <c r="AP26" s="519"/>
      <c r="AQ26" s="519"/>
      <c r="AR26" s="561"/>
      <c r="AS26" s="518" t="s">
        <v>131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131</v>
      </c>
      <c r="BO26" s="468"/>
      <c r="BP26" s="468"/>
      <c r="BQ26" s="468"/>
      <c r="BR26" s="468"/>
      <c r="BS26" s="468"/>
      <c r="BT26" s="468"/>
      <c r="BU26" s="469"/>
      <c r="BV26" s="467" t="s">
        <v>131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2660</v>
      </c>
      <c r="R27" s="519"/>
      <c r="S27" s="519"/>
      <c r="T27" s="519"/>
      <c r="U27" s="519"/>
      <c r="V27" s="561"/>
      <c r="W27" s="620"/>
      <c r="X27" s="608"/>
      <c r="Y27" s="609"/>
      <c r="Z27" s="517" t="s">
        <v>182</v>
      </c>
      <c r="AA27" s="497"/>
      <c r="AB27" s="497"/>
      <c r="AC27" s="497"/>
      <c r="AD27" s="497"/>
      <c r="AE27" s="497"/>
      <c r="AF27" s="497"/>
      <c r="AG27" s="498"/>
      <c r="AH27" s="518">
        <v>3</v>
      </c>
      <c r="AI27" s="519"/>
      <c r="AJ27" s="519"/>
      <c r="AK27" s="519"/>
      <c r="AL27" s="561"/>
      <c r="AM27" s="518">
        <v>10293</v>
      </c>
      <c r="AN27" s="519"/>
      <c r="AO27" s="519"/>
      <c r="AP27" s="519"/>
      <c r="AQ27" s="519"/>
      <c r="AR27" s="561"/>
      <c r="AS27" s="518">
        <v>3431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8</v>
      </c>
      <c r="BO27" s="644"/>
      <c r="BP27" s="644"/>
      <c r="BQ27" s="644"/>
      <c r="BR27" s="644"/>
      <c r="BS27" s="644"/>
      <c r="BT27" s="644"/>
      <c r="BU27" s="645"/>
      <c r="BV27" s="643">
        <v>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2200</v>
      </c>
      <c r="R28" s="519"/>
      <c r="S28" s="519"/>
      <c r="T28" s="519"/>
      <c r="U28" s="519"/>
      <c r="V28" s="561"/>
      <c r="W28" s="620"/>
      <c r="X28" s="608"/>
      <c r="Y28" s="609"/>
      <c r="Z28" s="517" t="s">
        <v>185</v>
      </c>
      <c r="AA28" s="497"/>
      <c r="AB28" s="497"/>
      <c r="AC28" s="497"/>
      <c r="AD28" s="497"/>
      <c r="AE28" s="497"/>
      <c r="AF28" s="497"/>
      <c r="AG28" s="498"/>
      <c r="AH28" s="518" t="s">
        <v>131</v>
      </c>
      <c r="AI28" s="519"/>
      <c r="AJ28" s="519"/>
      <c r="AK28" s="519"/>
      <c r="AL28" s="561"/>
      <c r="AM28" s="518" t="s">
        <v>131</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426701</v>
      </c>
      <c r="BO28" s="431"/>
      <c r="BP28" s="431"/>
      <c r="BQ28" s="431"/>
      <c r="BR28" s="431"/>
      <c r="BS28" s="431"/>
      <c r="BT28" s="431"/>
      <c r="BU28" s="432"/>
      <c r="BV28" s="430">
        <v>443709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8</v>
      </c>
      <c r="M29" s="519"/>
      <c r="N29" s="519"/>
      <c r="O29" s="519"/>
      <c r="P29" s="561"/>
      <c r="Q29" s="518">
        <v>2050</v>
      </c>
      <c r="R29" s="519"/>
      <c r="S29" s="519"/>
      <c r="T29" s="519"/>
      <c r="U29" s="519"/>
      <c r="V29" s="561"/>
      <c r="W29" s="621"/>
      <c r="X29" s="622"/>
      <c r="Y29" s="623"/>
      <c r="Z29" s="517" t="s">
        <v>188</v>
      </c>
      <c r="AA29" s="497"/>
      <c r="AB29" s="497"/>
      <c r="AC29" s="497"/>
      <c r="AD29" s="497"/>
      <c r="AE29" s="497"/>
      <c r="AF29" s="497"/>
      <c r="AG29" s="498"/>
      <c r="AH29" s="518">
        <v>57</v>
      </c>
      <c r="AI29" s="519"/>
      <c r="AJ29" s="519"/>
      <c r="AK29" s="519"/>
      <c r="AL29" s="561"/>
      <c r="AM29" s="518">
        <v>149829</v>
      </c>
      <c r="AN29" s="519"/>
      <c r="AO29" s="519"/>
      <c r="AP29" s="519"/>
      <c r="AQ29" s="519"/>
      <c r="AR29" s="561"/>
      <c r="AS29" s="518">
        <v>2629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198252</v>
      </c>
      <c r="BO29" s="468"/>
      <c r="BP29" s="468"/>
      <c r="BQ29" s="468"/>
      <c r="BR29" s="468"/>
      <c r="BS29" s="468"/>
      <c r="BT29" s="468"/>
      <c r="BU29" s="469"/>
      <c r="BV29" s="467">
        <v>198247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336764</v>
      </c>
      <c r="BO30" s="644"/>
      <c r="BP30" s="644"/>
      <c r="BQ30" s="644"/>
      <c r="BR30" s="644"/>
      <c r="BS30" s="644"/>
      <c r="BT30" s="644"/>
      <c r="BU30" s="645"/>
      <c r="BV30" s="643">
        <v>331255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IF('各会計、関係団体の財政状況及び健全化判断比率'!B30="","",'各会計、関係団体の財政状況及び健全化判断比率'!B30)</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北部広域市町村圏事務組合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育英事業特別会計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IF('各会計、関係団体の財政状況及び健全化判断比率'!B31="","",'各会計、関係団体の財政状況及び健全化判断比率'!B31)</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沖縄県介護広域連合（一般会計）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IF('各会計、関係団体の財政状況及び健全化判断比率'!B32="","",'各会計、関係団体の財政状況及び健全化判断比率'!B32)</f>
        <v>港湾整備事業特別会計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沖縄県介護広域連合（特別会計）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8</v>
      </c>
      <c r="BF37" s="656"/>
      <c r="BG37" s="657" t="str">
        <f>IF('各会計、関係団体の財政状況及び健全化判断比率'!B33="","",'各会計、関係団体の財政状況及び健全化判断比率'!B33)</f>
        <v>船舶運航事業特別会計</v>
      </c>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沖縄県後期高齢者医療広域連合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e">
        <f t="shared" si="2"/>
        <v>#REF!</v>
      </c>
      <c r="BX38" s="656"/>
      <c r="BY38" s="657" t="e">
        <f>IF('各会計、関係団体の財政状況及び健全化判断比率'!#REF!="","",'各会計、関係団体の財政状況及び健全化判断比率'!#REF!)</f>
        <v>#REF!</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e">
        <f t="shared" si="2"/>
        <v>#REF!</v>
      </c>
      <c r="BX39" s="656"/>
      <c r="BY39" s="657" t="str">
        <f>IF('各会計、関係団体の財政状況及び健全化判断比率'!B72="","",'各会計、関係団体の財政状況及び健全化判断比率'!B72)</f>
        <v>沖縄県後期高齢者医療広域連合（保険事業勘定）</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e">
        <f t="shared" si="2"/>
        <v>#REF!</v>
      </c>
      <c r="BX40" s="656"/>
      <c r="BY40" s="657" t="str">
        <f>IF('各会計、関係団体の財政状況及び健全化判断比率'!B74="","",'各会計、関係団体の財政状況及び健全化判断比率'!B74)</f>
        <v>沖縄県市町村事務組合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e">
        <f t="shared" si="2"/>
        <v>#REF!</v>
      </c>
      <c r="BX41" s="656"/>
      <c r="BY41" s="657" t="str">
        <f>IF('各会計、関係団体の財政状況及び健全化判断比率'!B75="","",'各会計、関係団体の財政状況及び健全化判断比率'!B75)</f>
        <v>沖縄県町村交通災害共済組合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sbhtN87nsQJU0pkMsnn/euMGni7u0/eNz5JMfKW/0uh2JYOUcrl0URRrQlhwe4H56UwKsyWij6l0BRvVa8spg==" saltValue="3tS18bEFbaMxc6ko57xF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I44" sqref="I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21.37</v>
      </c>
      <c r="G34" s="33">
        <v>19.57</v>
      </c>
      <c r="H34" s="33">
        <v>24.73</v>
      </c>
      <c r="I34" s="33">
        <v>23.35</v>
      </c>
      <c r="J34" s="34">
        <v>23.69</v>
      </c>
      <c r="K34" s="22"/>
      <c r="L34" s="22"/>
      <c r="M34" s="22"/>
      <c r="N34" s="22"/>
      <c r="O34" s="22"/>
      <c r="P34" s="22"/>
    </row>
    <row r="35" spans="1:16" ht="39" customHeight="1" x14ac:dyDescent="0.15">
      <c r="A35" s="22"/>
      <c r="B35" s="35"/>
      <c r="C35" s="1242" t="s">
        <v>560</v>
      </c>
      <c r="D35" s="1243"/>
      <c r="E35" s="1244"/>
      <c r="F35" s="36">
        <v>5.78</v>
      </c>
      <c r="G35" s="37">
        <v>2.4700000000000002</v>
      </c>
      <c r="H35" s="37">
        <v>4.91</v>
      </c>
      <c r="I35" s="37">
        <v>3.4</v>
      </c>
      <c r="J35" s="38">
        <v>3.99</v>
      </c>
      <c r="K35" s="22"/>
      <c r="L35" s="22"/>
      <c r="M35" s="22"/>
      <c r="N35" s="22"/>
      <c r="O35" s="22"/>
      <c r="P35" s="22"/>
    </row>
    <row r="36" spans="1:16" ht="39" customHeight="1" x14ac:dyDescent="0.15">
      <c r="A36" s="22"/>
      <c r="B36" s="35"/>
      <c r="C36" s="1242" t="s">
        <v>561</v>
      </c>
      <c r="D36" s="1243"/>
      <c r="E36" s="1244"/>
      <c r="F36" s="36">
        <v>0.87</v>
      </c>
      <c r="G36" s="37">
        <v>0.73</v>
      </c>
      <c r="H36" s="37">
        <v>2.0299999999999998</v>
      </c>
      <c r="I36" s="37">
        <v>1.95</v>
      </c>
      <c r="J36" s="38">
        <v>2.08</v>
      </c>
      <c r="K36" s="22"/>
      <c r="L36" s="22"/>
      <c r="M36" s="22"/>
      <c r="N36" s="22"/>
      <c r="O36" s="22"/>
      <c r="P36" s="22"/>
    </row>
    <row r="37" spans="1:16" ht="39" customHeight="1" x14ac:dyDescent="0.15">
      <c r="A37" s="22"/>
      <c r="B37" s="35"/>
      <c r="C37" s="1242" t="s">
        <v>562</v>
      </c>
      <c r="D37" s="1243"/>
      <c r="E37" s="1244"/>
      <c r="F37" s="36">
        <v>0.65</v>
      </c>
      <c r="G37" s="37">
        <v>0.66</v>
      </c>
      <c r="H37" s="37">
        <v>0.96</v>
      </c>
      <c r="I37" s="37">
        <v>0.47</v>
      </c>
      <c r="J37" s="38">
        <v>1.03</v>
      </c>
      <c r="K37" s="22"/>
      <c r="L37" s="22"/>
      <c r="M37" s="22"/>
      <c r="N37" s="22"/>
      <c r="O37" s="22"/>
      <c r="P37" s="22"/>
    </row>
    <row r="38" spans="1:16" ht="39" customHeight="1" x14ac:dyDescent="0.15">
      <c r="A38" s="22"/>
      <c r="B38" s="35"/>
      <c r="C38" s="1242" t="s">
        <v>563</v>
      </c>
      <c r="D38" s="1243"/>
      <c r="E38" s="1244"/>
      <c r="F38" s="36">
        <v>7.0000000000000007E-2</v>
      </c>
      <c r="G38" s="37">
        <v>0.3</v>
      </c>
      <c r="H38" s="37">
        <v>0.31</v>
      </c>
      <c r="I38" s="37">
        <v>0.41</v>
      </c>
      <c r="J38" s="38">
        <v>0.35</v>
      </c>
      <c r="K38" s="22"/>
      <c r="L38" s="22"/>
      <c r="M38" s="22"/>
      <c r="N38" s="22"/>
      <c r="O38" s="22"/>
      <c r="P38" s="22"/>
    </row>
    <row r="39" spans="1:16" ht="39" customHeight="1" x14ac:dyDescent="0.15">
      <c r="A39" s="22"/>
      <c r="B39" s="35"/>
      <c r="C39" s="1242" t="s">
        <v>564</v>
      </c>
      <c r="D39" s="1243"/>
      <c r="E39" s="1244"/>
      <c r="F39" s="36">
        <v>0.26</v>
      </c>
      <c r="G39" s="37">
        <v>0.13</v>
      </c>
      <c r="H39" s="37">
        <v>0.21</v>
      </c>
      <c r="I39" s="37">
        <v>0.19</v>
      </c>
      <c r="J39" s="38">
        <v>0.3</v>
      </c>
      <c r="K39" s="22"/>
      <c r="L39" s="22"/>
      <c r="M39" s="22"/>
      <c r="N39" s="22"/>
      <c r="O39" s="22"/>
      <c r="P39" s="22"/>
    </row>
    <row r="40" spans="1:16" ht="39" customHeight="1" x14ac:dyDescent="0.15">
      <c r="A40" s="22"/>
      <c r="B40" s="35"/>
      <c r="C40" s="1242" t="s">
        <v>565</v>
      </c>
      <c r="D40" s="1243"/>
      <c r="E40" s="1244"/>
      <c r="F40" s="36">
        <v>0.11</v>
      </c>
      <c r="G40" s="37">
        <v>0.1</v>
      </c>
      <c r="H40" s="37">
        <v>7.0000000000000007E-2</v>
      </c>
      <c r="I40" s="37">
        <v>0.08</v>
      </c>
      <c r="J40" s="38">
        <v>0.09</v>
      </c>
      <c r="K40" s="22"/>
      <c r="L40" s="22"/>
      <c r="M40" s="22"/>
      <c r="N40" s="22"/>
      <c r="O40" s="22"/>
      <c r="P40" s="22"/>
    </row>
    <row r="41" spans="1:16" ht="39" customHeight="1" x14ac:dyDescent="0.15">
      <c r="A41" s="22"/>
      <c r="B41" s="35"/>
      <c r="C41" s="1242" t="s">
        <v>566</v>
      </c>
      <c r="D41" s="1243"/>
      <c r="E41" s="1244"/>
      <c r="F41" s="36">
        <v>0.09</v>
      </c>
      <c r="G41" s="37">
        <v>0</v>
      </c>
      <c r="H41" s="37">
        <v>0.03</v>
      </c>
      <c r="I41" s="37">
        <v>0.14000000000000001</v>
      </c>
      <c r="J41" s="38">
        <v>0.03</v>
      </c>
      <c r="K41" s="22"/>
      <c r="L41" s="22"/>
      <c r="M41" s="22"/>
      <c r="N41" s="22"/>
      <c r="O41" s="22"/>
      <c r="P41" s="22"/>
    </row>
    <row r="42" spans="1:16" ht="39" customHeight="1" x14ac:dyDescent="0.15">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nuZv9+mXvj8koR9KTxSgEVYYNTkFGYzHA9rKrpry9ghASjjMjLSakpLbrh1ezkrFyI1r+RAIdS+yXaRrb8lQ==" saltValue="+QZQF5PpI+nyI8JR61W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210</v>
      </c>
      <c r="L45" s="60">
        <v>224</v>
      </c>
      <c r="M45" s="60">
        <v>222</v>
      </c>
      <c r="N45" s="60">
        <v>259</v>
      </c>
      <c r="O45" s="61">
        <v>286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32</v>
      </c>
      <c r="L48" s="64">
        <v>17</v>
      </c>
      <c r="M48" s="64">
        <v>13</v>
      </c>
      <c r="N48" s="64">
        <v>15</v>
      </c>
      <c r="O48" s="65">
        <v>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v>
      </c>
      <c r="L49" s="64">
        <v>1</v>
      </c>
      <c r="M49" s="64">
        <v>1</v>
      </c>
      <c r="N49" s="64">
        <v>1</v>
      </c>
      <c r="O49" s="65">
        <v>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174</v>
      </c>
      <c r="L52" s="64">
        <v>173</v>
      </c>
      <c r="M52" s="64">
        <v>195</v>
      </c>
      <c r="N52" s="64">
        <v>217</v>
      </c>
      <c r="O52" s="65">
        <v>227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v>
      </c>
      <c r="L53" s="69">
        <v>69</v>
      </c>
      <c r="M53" s="69">
        <v>41</v>
      </c>
      <c r="N53" s="69">
        <v>58</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v>90361</v>
      </c>
      <c r="L58" s="87">
        <v>969370</v>
      </c>
      <c r="M58" s="87">
        <v>105370</v>
      </c>
      <c r="N58" s="87">
        <v>198247</v>
      </c>
      <c r="O58" s="88">
        <v>198252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YcFpErqqgaJ6gLx09TNSWJAX4EEQ5POTB21YBYKJPBwei7otl46UArOkTgvevyLogsnZmCQegXvupN614zaQ==" saltValue="QFHNDB/Xq43uYvQu0woG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2586</v>
      </c>
      <c r="J41" s="104">
        <v>2555</v>
      </c>
      <c r="K41" s="104">
        <v>2507</v>
      </c>
      <c r="L41" s="104">
        <v>2459</v>
      </c>
      <c r="M41" s="105">
        <v>2343</v>
      </c>
    </row>
    <row r="42" spans="2:13" ht="27.75" customHeight="1" x14ac:dyDescent="0.15">
      <c r="B42" s="1278"/>
      <c r="C42" s="1279"/>
      <c r="D42" s="106"/>
      <c r="E42" s="1284" t="s">
        <v>32</v>
      </c>
      <c r="F42" s="1284"/>
      <c r="G42" s="1284"/>
      <c r="H42" s="1285"/>
      <c r="I42" s="107" t="s">
        <v>511</v>
      </c>
      <c r="J42" s="108" t="s">
        <v>511</v>
      </c>
      <c r="K42" s="108" t="s">
        <v>511</v>
      </c>
      <c r="L42" s="108" t="s">
        <v>511</v>
      </c>
      <c r="M42" s="109" t="s">
        <v>511</v>
      </c>
    </row>
    <row r="43" spans="2:13" ht="27.75" customHeight="1" x14ac:dyDescent="0.15">
      <c r="B43" s="1278"/>
      <c r="C43" s="1279"/>
      <c r="D43" s="106"/>
      <c r="E43" s="1284" t="s">
        <v>33</v>
      </c>
      <c r="F43" s="1284"/>
      <c r="G43" s="1284"/>
      <c r="H43" s="1285"/>
      <c r="I43" s="107">
        <v>152</v>
      </c>
      <c r="J43" s="108">
        <v>137</v>
      </c>
      <c r="K43" s="108">
        <v>123</v>
      </c>
      <c r="L43" s="108">
        <v>134</v>
      </c>
      <c r="M43" s="109">
        <v>161</v>
      </c>
    </row>
    <row r="44" spans="2:13" ht="27.75" customHeight="1" x14ac:dyDescent="0.15">
      <c r="B44" s="1278"/>
      <c r="C44" s="1279"/>
      <c r="D44" s="106"/>
      <c r="E44" s="1284" t="s">
        <v>34</v>
      </c>
      <c r="F44" s="1284"/>
      <c r="G44" s="1284"/>
      <c r="H44" s="1285"/>
      <c r="I44" s="107">
        <v>9</v>
      </c>
      <c r="J44" s="108">
        <v>8</v>
      </c>
      <c r="K44" s="108">
        <v>6</v>
      </c>
      <c r="L44" s="108">
        <v>5</v>
      </c>
      <c r="M44" s="109">
        <v>4</v>
      </c>
    </row>
    <row r="45" spans="2:13" ht="27.75" customHeight="1" x14ac:dyDescent="0.15">
      <c r="B45" s="1278"/>
      <c r="C45" s="1279"/>
      <c r="D45" s="106"/>
      <c r="E45" s="1284" t="s">
        <v>35</v>
      </c>
      <c r="F45" s="1284"/>
      <c r="G45" s="1284"/>
      <c r="H45" s="1285"/>
      <c r="I45" s="107">
        <v>152</v>
      </c>
      <c r="J45" s="108">
        <v>112</v>
      </c>
      <c r="K45" s="108">
        <v>66</v>
      </c>
      <c r="L45" s="108">
        <v>231</v>
      </c>
      <c r="M45" s="109">
        <v>227</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758</v>
      </c>
      <c r="J50" s="108">
        <v>918</v>
      </c>
      <c r="K50" s="108">
        <v>1012</v>
      </c>
      <c r="L50" s="108">
        <v>951</v>
      </c>
      <c r="M50" s="109">
        <v>939</v>
      </c>
    </row>
    <row r="51" spans="2:13" ht="27.75" customHeight="1" x14ac:dyDescent="0.15">
      <c r="B51" s="1278"/>
      <c r="C51" s="1279"/>
      <c r="D51" s="106"/>
      <c r="E51" s="1284" t="s">
        <v>42</v>
      </c>
      <c r="F51" s="1284"/>
      <c r="G51" s="1284"/>
      <c r="H51" s="1285"/>
      <c r="I51" s="107">
        <v>44</v>
      </c>
      <c r="J51" s="108">
        <v>39</v>
      </c>
      <c r="K51" s="108">
        <v>41</v>
      </c>
      <c r="L51" s="108">
        <v>46</v>
      </c>
      <c r="M51" s="109">
        <v>32</v>
      </c>
    </row>
    <row r="52" spans="2:13" ht="27.75" customHeight="1" x14ac:dyDescent="0.15">
      <c r="B52" s="1280"/>
      <c r="C52" s="1281"/>
      <c r="D52" s="106"/>
      <c r="E52" s="1284" t="s">
        <v>43</v>
      </c>
      <c r="F52" s="1284"/>
      <c r="G52" s="1284"/>
      <c r="H52" s="1285"/>
      <c r="I52" s="107">
        <v>1958</v>
      </c>
      <c r="J52" s="108">
        <v>1945</v>
      </c>
      <c r="K52" s="108">
        <v>1877</v>
      </c>
      <c r="L52" s="108">
        <v>1846</v>
      </c>
      <c r="M52" s="109">
        <v>1829</v>
      </c>
    </row>
    <row r="53" spans="2:13" ht="27.75" customHeight="1" thickBot="1" x14ac:dyDescent="0.2">
      <c r="B53" s="1291" t="s">
        <v>44</v>
      </c>
      <c r="C53" s="1292"/>
      <c r="D53" s="113"/>
      <c r="E53" s="1293" t="s">
        <v>45</v>
      </c>
      <c r="F53" s="1293"/>
      <c r="G53" s="1293"/>
      <c r="H53" s="1294"/>
      <c r="I53" s="114">
        <v>139</v>
      </c>
      <c r="J53" s="115">
        <v>-91</v>
      </c>
      <c r="K53" s="115">
        <v>-228</v>
      </c>
      <c r="L53" s="115">
        <v>-14</v>
      </c>
      <c r="M53" s="116">
        <v>-66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7e/uY0hjzWRsaxH52Ok8Zvf0L9YujgoJqXbLa5X+nSgoNex22qN5PLTHXNxShdAxPcQqyNYa+CbVeA1NrNgog==" saltValue="CkmU9BoOmG74Iy4yA48e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675</v>
      </c>
      <c r="G55" s="128">
        <v>444</v>
      </c>
      <c r="H55" s="129">
        <v>427</v>
      </c>
    </row>
    <row r="56" spans="2:8" ht="52.5" customHeight="1" x14ac:dyDescent="0.15">
      <c r="B56" s="130"/>
      <c r="C56" s="1305" t="s">
        <v>49</v>
      </c>
      <c r="D56" s="1305"/>
      <c r="E56" s="1306"/>
      <c r="F56" s="131">
        <v>128</v>
      </c>
      <c r="G56" s="131">
        <v>198</v>
      </c>
      <c r="H56" s="132">
        <v>198</v>
      </c>
    </row>
    <row r="57" spans="2:8" ht="53.25" customHeight="1" x14ac:dyDescent="0.15">
      <c r="B57" s="130"/>
      <c r="C57" s="1307" t="s">
        <v>50</v>
      </c>
      <c r="D57" s="1307"/>
      <c r="E57" s="1308"/>
      <c r="F57" s="133">
        <v>232</v>
      </c>
      <c r="G57" s="133">
        <v>331</v>
      </c>
      <c r="H57" s="134">
        <v>337</v>
      </c>
    </row>
    <row r="58" spans="2:8" ht="45.75" customHeight="1" x14ac:dyDescent="0.15">
      <c r="B58" s="135"/>
      <c r="C58" s="1295" t="s">
        <v>585</v>
      </c>
      <c r="D58" s="1296"/>
      <c r="E58" s="1297"/>
      <c r="F58" s="136">
        <v>60</v>
      </c>
      <c r="G58" s="136">
        <v>151</v>
      </c>
      <c r="H58" s="137">
        <v>151</v>
      </c>
    </row>
    <row r="59" spans="2:8" ht="45.75" customHeight="1" x14ac:dyDescent="0.15">
      <c r="B59" s="135"/>
      <c r="C59" s="1295" t="s">
        <v>586</v>
      </c>
      <c r="D59" s="1296"/>
      <c r="E59" s="1297"/>
      <c r="F59" s="136">
        <v>62</v>
      </c>
      <c r="G59" s="136">
        <v>63</v>
      </c>
      <c r="H59" s="137">
        <v>63</v>
      </c>
    </row>
    <row r="60" spans="2:8" ht="45.75" customHeight="1" x14ac:dyDescent="0.15">
      <c r="B60" s="135"/>
      <c r="C60" s="1295" t="s">
        <v>587</v>
      </c>
      <c r="D60" s="1296"/>
      <c r="E60" s="1297"/>
      <c r="F60" s="136">
        <v>37</v>
      </c>
      <c r="G60" s="136">
        <v>45</v>
      </c>
      <c r="H60" s="137">
        <v>51</v>
      </c>
    </row>
    <row r="61" spans="2:8" ht="45.75" customHeight="1" x14ac:dyDescent="0.15">
      <c r="B61" s="135"/>
      <c r="C61" s="1295" t="s">
        <v>588</v>
      </c>
      <c r="D61" s="1296"/>
      <c r="E61" s="1297"/>
      <c r="F61" s="136">
        <v>50</v>
      </c>
      <c r="G61" s="136">
        <v>50</v>
      </c>
      <c r="H61" s="137">
        <v>50</v>
      </c>
    </row>
    <row r="62" spans="2:8" ht="45.75" customHeight="1" thickBot="1" x14ac:dyDescent="0.2">
      <c r="B62" s="138"/>
      <c r="C62" s="1298" t="s">
        <v>589</v>
      </c>
      <c r="D62" s="1299"/>
      <c r="E62" s="1300"/>
      <c r="F62" s="139">
        <v>23</v>
      </c>
      <c r="G62" s="139">
        <v>22</v>
      </c>
      <c r="H62" s="140">
        <v>22</v>
      </c>
    </row>
    <row r="63" spans="2:8" ht="52.5" customHeight="1" thickBot="1" x14ac:dyDescent="0.2">
      <c r="B63" s="141"/>
      <c r="C63" s="1301" t="s">
        <v>51</v>
      </c>
      <c r="D63" s="1301"/>
      <c r="E63" s="1302"/>
      <c r="F63" s="142">
        <v>1035</v>
      </c>
      <c r="G63" s="142">
        <v>973</v>
      </c>
      <c r="H63" s="143">
        <v>962</v>
      </c>
    </row>
    <row r="64" spans="2:8" ht="15" customHeight="1" x14ac:dyDescent="0.15"/>
  </sheetData>
  <sheetProtection algorithmName="SHA-512" hashValue="t2A6GcK8Lj1C5k2Dqe/X4u6bLjPbcg1SHh0XAO4rLKUiugQp3umJHUKepxsoaghELkawy2X3u7/PEKaTFD7BdA==" saltValue="6d4HnhjVOfKTjmHLokMJ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6EE5-584D-41B9-BBFF-071905068FD7}">
  <sheetPr>
    <pageSetUpPr fitToPage="1"/>
  </sheetPr>
  <dimension ref="A1:WZM160"/>
  <sheetViews>
    <sheetView showGridLines="0" topLeftCell="B1"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3">
        <v>13.3</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3">
        <v>39.9</v>
      </c>
      <c r="BQ53" s="1323"/>
      <c r="BR53" s="1323"/>
      <c r="BS53" s="1323"/>
      <c r="BT53" s="1323"/>
      <c r="BU53" s="1323"/>
      <c r="BV53" s="1323"/>
      <c r="BW53" s="1323"/>
      <c r="BX53" s="1323">
        <v>40.799999999999997</v>
      </c>
      <c r="BY53" s="1323"/>
      <c r="BZ53" s="1323"/>
      <c r="CA53" s="1323"/>
      <c r="CB53" s="1323"/>
      <c r="CC53" s="1323"/>
      <c r="CD53" s="1323"/>
      <c r="CE53" s="1323"/>
      <c r="CF53" s="1323">
        <v>43.4</v>
      </c>
      <c r="CG53" s="1323"/>
      <c r="CH53" s="1323"/>
      <c r="CI53" s="1323"/>
      <c r="CJ53" s="1323"/>
      <c r="CK53" s="1323"/>
      <c r="CL53" s="1323"/>
      <c r="CM53" s="1323"/>
      <c r="CN53" s="1323">
        <v>45.9</v>
      </c>
      <c r="CO53" s="1323"/>
      <c r="CP53" s="1323"/>
      <c r="CQ53" s="1323"/>
      <c r="CR53" s="1323"/>
      <c r="CS53" s="1323"/>
      <c r="CT53" s="1323"/>
      <c r="CU53" s="1323"/>
      <c r="CV53" s="1323">
        <v>48.4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594</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v>13.3</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599</v>
      </c>
      <c r="BC75" s="1325"/>
      <c r="BD75" s="1325"/>
      <c r="BE75" s="1325"/>
      <c r="BF75" s="1325"/>
      <c r="BG75" s="1325"/>
      <c r="BH75" s="1325"/>
      <c r="BI75" s="1325"/>
      <c r="BJ75" s="1325"/>
      <c r="BK75" s="1325"/>
      <c r="BL75" s="1325"/>
      <c r="BM75" s="1325"/>
      <c r="BN75" s="1325"/>
      <c r="BO75" s="1325"/>
      <c r="BP75" s="1323">
        <v>6.6</v>
      </c>
      <c r="BQ75" s="1323"/>
      <c r="BR75" s="1323"/>
      <c r="BS75" s="1323"/>
      <c r="BT75" s="1323"/>
      <c r="BU75" s="1323"/>
      <c r="BV75" s="1323"/>
      <c r="BW75" s="1323"/>
      <c r="BX75" s="1323">
        <v>6.3</v>
      </c>
      <c r="BY75" s="1323"/>
      <c r="BZ75" s="1323"/>
      <c r="CA75" s="1323"/>
      <c r="CB75" s="1323"/>
      <c r="CC75" s="1323"/>
      <c r="CD75" s="1323"/>
      <c r="CE75" s="1323"/>
      <c r="CF75" s="1323">
        <v>5.8</v>
      </c>
      <c r="CG75" s="1323"/>
      <c r="CH75" s="1323"/>
      <c r="CI75" s="1323"/>
      <c r="CJ75" s="1323"/>
      <c r="CK75" s="1323"/>
      <c r="CL75" s="1323"/>
      <c r="CM75" s="1323"/>
      <c r="CN75" s="1323">
        <v>5.3</v>
      </c>
      <c r="CO75" s="1323"/>
      <c r="CP75" s="1323"/>
      <c r="CQ75" s="1323"/>
      <c r="CR75" s="1323"/>
      <c r="CS75" s="1323"/>
      <c r="CT75" s="1323"/>
      <c r="CU75" s="1323"/>
      <c r="CV75" s="1323">
        <v>5.5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597</v>
      </c>
      <c r="AO77" s="1322"/>
      <c r="AP77" s="1322"/>
      <c r="AQ77" s="1322"/>
      <c r="AR77" s="1322"/>
      <c r="AS77" s="1322"/>
      <c r="AT77" s="1322"/>
      <c r="AU77" s="1322"/>
      <c r="AV77" s="1322"/>
      <c r="AW77" s="1322"/>
      <c r="AX77" s="1322"/>
      <c r="AY77" s="1322"/>
      <c r="AZ77" s="1322"/>
      <c r="BA77" s="1322"/>
      <c r="BB77" s="1325" t="s">
        <v>595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599</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DY7Wx4UO9f+psTV0MlHM0ViC/JlgrA2AK4SRzYgLvAbaohRHA7RRFfSA7aPl8m7d/yOmIMcTHToC4zDJx7HgA==" saltValue="zNckUBUao7/K3mES0jqM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E0667-2589-42F0-9440-74B59C7CF88D}">
  <sheetPr>
    <pageSetUpPr fitToPage="1"/>
  </sheetPr>
  <dimension ref="A1:DR125"/>
  <sheetViews>
    <sheetView showGridLines="0" topLeftCell="A69"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N8T3G+RlurMt5nQjVBaKr7AgdIAqBVixDU5mitA06FX0fP1nK5+liV24LNNIrfok38oJxvWicEWpmVG9g7ysqA==" saltValue="GSbLEvDNIncO6MY4rRHXA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ED777-EFE5-4F1F-A0D0-AA6F20D48A88}">
  <sheetPr>
    <pageSetUpPr fitToPage="1"/>
  </sheetPr>
  <dimension ref="A1:DR125"/>
  <sheetViews>
    <sheetView showGridLines="0" topLeftCell="A46"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v+g/KspdVoLcG+Tr79AxH4qgd+ZgXBFg6rmXXG0ErE7yfOAVDTpPaU4+DD6cg/1v4oHsNiE4ck32K/LNEjAOWw==" saltValue="rjNQsJZA6ejllJgzR5o/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1499084</v>
      </c>
      <c r="E3" s="162"/>
      <c r="F3" s="163">
        <v>280458</v>
      </c>
      <c r="G3" s="164"/>
      <c r="H3" s="165"/>
    </row>
    <row r="4" spans="1:8" x14ac:dyDescent="0.15">
      <c r="A4" s="166"/>
      <c r="B4" s="167"/>
      <c r="C4" s="168"/>
      <c r="D4" s="169">
        <v>287674</v>
      </c>
      <c r="E4" s="170"/>
      <c r="F4" s="171">
        <v>127286</v>
      </c>
      <c r="G4" s="172"/>
      <c r="H4" s="173"/>
    </row>
    <row r="5" spans="1:8" x14ac:dyDescent="0.15">
      <c r="A5" s="154" t="s">
        <v>545</v>
      </c>
      <c r="B5" s="159"/>
      <c r="C5" s="160"/>
      <c r="D5" s="161">
        <v>497263</v>
      </c>
      <c r="E5" s="162"/>
      <c r="F5" s="163">
        <v>291945</v>
      </c>
      <c r="G5" s="164"/>
      <c r="H5" s="165"/>
    </row>
    <row r="6" spans="1:8" x14ac:dyDescent="0.15">
      <c r="A6" s="166"/>
      <c r="B6" s="167"/>
      <c r="C6" s="168"/>
      <c r="D6" s="169">
        <v>19505</v>
      </c>
      <c r="E6" s="170"/>
      <c r="F6" s="171">
        <v>127651</v>
      </c>
      <c r="G6" s="172"/>
      <c r="H6" s="173"/>
    </row>
    <row r="7" spans="1:8" x14ac:dyDescent="0.15">
      <c r="A7" s="154" t="s">
        <v>546</v>
      </c>
      <c r="B7" s="159"/>
      <c r="C7" s="160"/>
      <c r="D7" s="161">
        <v>425343</v>
      </c>
      <c r="E7" s="162"/>
      <c r="F7" s="163">
        <v>291173</v>
      </c>
      <c r="G7" s="164"/>
      <c r="H7" s="165"/>
    </row>
    <row r="8" spans="1:8" x14ac:dyDescent="0.15">
      <c r="A8" s="166"/>
      <c r="B8" s="167"/>
      <c r="C8" s="168"/>
      <c r="D8" s="169">
        <v>14259</v>
      </c>
      <c r="E8" s="170"/>
      <c r="F8" s="171">
        <v>119071</v>
      </c>
      <c r="G8" s="172"/>
      <c r="H8" s="173"/>
    </row>
    <row r="9" spans="1:8" x14ac:dyDescent="0.15">
      <c r="A9" s="154" t="s">
        <v>547</v>
      </c>
      <c r="B9" s="159"/>
      <c r="C9" s="160"/>
      <c r="D9" s="161">
        <v>329915</v>
      </c>
      <c r="E9" s="162"/>
      <c r="F9" s="163">
        <v>271581</v>
      </c>
      <c r="G9" s="164"/>
      <c r="H9" s="165"/>
    </row>
    <row r="10" spans="1:8" x14ac:dyDescent="0.15">
      <c r="A10" s="166"/>
      <c r="B10" s="167"/>
      <c r="C10" s="168"/>
      <c r="D10" s="169">
        <v>78429</v>
      </c>
      <c r="E10" s="170"/>
      <c r="F10" s="171">
        <v>117844</v>
      </c>
      <c r="G10" s="172"/>
      <c r="H10" s="173"/>
    </row>
    <row r="11" spans="1:8" x14ac:dyDescent="0.15">
      <c r="A11" s="154" t="s">
        <v>548</v>
      </c>
      <c r="B11" s="159"/>
      <c r="C11" s="160"/>
      <c r="D11" s="161">
        <v>412101</v>
      </c>
      <c r="E11" s="162"/>
      <c r="F11" s="163">
        <v>268375</v>
      </c>
      <c r="G11" s="164"/>
      <c r="H11" s="165"/>
    </row>
    <row r="12" spans="1:8" x14ac:dyDescent="0.15">
      <c r="A12" s="166"/>
      <c r="B12" s="167"/>
      <c r="C12" s="174"/>
      <c r="D12" s="169">
        <v>70935</v>
      </c>
      <c r="E12" s="170"/>
      <c r="F12" s="171">
        <v>119602</v>
      </c>
      <c r="G12" s="172"/>
      <c r="H12" s="173"/>
    </row>
    <row r="13" spans="1:8" x14ac:dyDescent="0.15">
      <c r="A13" s="154"/>
      <c r="B13" s="159"/>
      <c r="C13" s="175"/>
      <c r="D13" s="176">
        <v>632741</v>
      </c>
      <c r="E13" s="177"/>
      <c r="F13" s="178">
        <v>280706</v>
      </c>
      <c r="G13" s="179"/>
      <c r="H13" s="165"/>
    </row>
    <row r="14" spans="1:8" x14ac:dyDescent="0.15">
      <c r="A14" s="166"/>
      <c r="B14" s="167"/>
      <c r="C14" s="168"/>
      <c r="D14" s="169">
        <v>94160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21.59</v>
      </c>
      <c r="C19" s="180">
        <f>ROUND(VALUE(SUBSTITUTE(実質収支比率等に係る経年分析!G$48,"▲","-")),2)</f>
        <v>19.670000000000002</v>
      </c>
      <c r="D19" s="180">
        <f>ROUND(VALUE(SUBSTITUTE(実質収支比率等に係る経年分析!H$48,"▲","-")),2)</f>
        <v>24.81</v>
      </c>
      <c r="E19" s="180">
        <f>ROUND(VALUE(SUBSTITUTE(実質収支比率等に係る経年分析!I$48,"▲","-")),2)</f>
        <v>23.45</v>
      </c>
      <c r="F19" s="180">
        <f>ROUND(VALUE(SUBSTITUTE(実質収支比率等に係る経年分析!J$48,"▲","-")),2)</f>
        <v>23.79</v>
      </c>
    </row>
    <row r="20" spans="1:11" x14ac:dyDescent="0.15">
      <c r="A20" s="180" t="s">
        <v>55</v>
      </c>
      <c r="B20" s="180">
        <f>ROUND(VALUE(SUBSTITUTE(実質収支比率等に係る経年分析!F$47,"▲","-")),2)</f>
        <v>44.29</v>
      </c>
      <c r="C20" s="180">
        <f>ROUND(VALUE(SUBSTITUTE(実質収支比率等に係る経年分析!G$47,"▲","-")),2)</f>
        <v>52.5</v>
      </c>
      <c r="D20" s="180">
        <f>ROUND(VALUE(SUBSTITUTE(実質収支比率等に係る経年分析!H$47,"▲","-")),2)</f>
        <v>54.37</v>
      </c>
      <c r="E20" s="180">
        <f>ROUND(VALUE(SUBSTITUTE(実質収支比率等に係る経年分析!I$47,"▲","-")),2)</f>
        <v>35</v>
      </c>
      <c r="F20" s="180">
        <f>ROUND(VALUE(SUBSTITUTE(実質収支比率等に係る経年分析!J$47,"▲","-")),2)</f>
        <v>33.82</v>
      </c>
    </row>
    <row r="21" spans="1:11" x14ac:dyDescent="0.15">
      <c r="A21" s="180" t="s">
        <v>56</v>
      </c>
      <c r="B21" s="180">
        <f>IF(ISNUMBER(VALUE(SUBSTITUTE(実質収支比率等に係る経年分析!F$49,"▲","-"))),ROUND(VALUE(SUBSTITUTE(実質収支比率等に係る経年分析!F$49,"▲","-")),2),NA())</f>
        <v>35.65</v>
      </c>
      <c r="C21" s="180">
        <f>IF(ISNUMBER(VALUE(SUBSTITUTE(実質収支比率等に係る経年分析!G$49,"▲","-"))),ROUND(VALUE(SUBSTITUTE(実質収支比率等に係る経年分析!G$49,"▲","-")),2),NA())</f>
        <v>6.72</v>
      </c>
      <c r="D21" s="180">
        <f>IF(ISNUMBER(VALUE(SUBSTITUTE(実質収支比率等に係る経年分析!H$49,"▲","-"))),ROUND(VALUE(SUBSTITUTE(実質収支比率等に係る経年分析!H$49,"▲","-")),2),NA())</f>
        <v>8.27</v>
      </c>
      <c r="E21" s="180">
        <f>IF(ISNUMBER(VALUE(SUBSTITUTE(実質収支比率等に係る経年分析!I$49,"▲","-"))),ROUND(VALUE(SUBSTITUTE(実質収支比率等に係る経年分析!I$49,"▲","-")),2),NA())</f>
        <v>-19.09</v>
      </c>
      <c r="F21" s="180">
        <f>IF(ISNUMBER(VALUE(SUBSTITUTE(実質収支比率等に係る経年分析!J$49,"▲","-"))),ROUND(VALUE(SUBSTITUTE(実質収支比率等に係る経年分析!J$49,"▲","-")),2),NA())</f>
        <v>-1.1100000000000001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港湾整備事業特別会計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船舶運航事業特別会計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2.4700000000000002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23.69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174</v>
      </c>
      <c r="E42" s="182"/>
      <c r="F42" s="182"/>
      <c r="G42" s="182">
        <f>'実質公債費比率（分子）の構造'!L$52</f>
        <v>173</v>
      </c>
      <c r="H42" s="182"/>
      <c r="I42" s="182"/>
      <c r="J42" s="182">
        <f>'実質公債費比率（分子）の構造'!M$52</f>
        <v>195</v>
      </c>
      <c r="K42" s="182"/>
      <c r="L42" s="182"/>
      <c r="M42" s="182">
        <f>'実質公債費比率（分子）の構造'!N$52</f>
        <v>217</v>
      </c>
      <c r="N42" s="182"/>
      <c r="O42" s="182"/>
      <c r="P42" s="182">
        <f>'実質公債費比率（分子）の構造'!O$52</f>
        <v>227</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32</v>
      </c>
      <c r="C46" s="182"/>
      <c r="D46" s="182"/>
      <c r="E46" s="182">
        <f>'実質公債費比率（分子）の構造'!L$48</f>
        <v>17</v>
      </c>
      <c r="F46" s="182"/>
      <c r="G46" s="182"/>
      <c r="H46" s="182">
        <f>'実質公債費比率（分子）の構造'!M$48</f>
        <v>13</v>
      </c>
      <c r="I46" s="182"/>
      <c r="J46" s="182"/>
      <c r="K46" s="182">
        <f>'実質公債費比率（分子）の構造'!N$48</f>
        <v>15</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210</v>
      </c>
      <c r="C49" s="182"/>
      <c r="D49" s="182"/>
      <c r="E49" s="182">
        <f>'実質公債費比率（分子）の構造'!L$45</f>
        <v>224</v>
      </c>
      <c r="F49" s="182"/>
      <c r="G49" s="182"/>
      <c r="H49" s="182">
        <f>'実質公債費比率（分子）の構造'!M$45</f>
        <v>222</v>
      </c>
      <c r="I49" s="182"/>
      <c r="J49" s="182"/>
      <c r="K49" s="182">
        <f>'実質公債費比率（分子）の構造'!N$45</f>
        <v>259</v>
      </c>
      <c r="L49" s="182"/>
      <c r="M49" s="182"/>
      <c r="N49" s="182">
        <f>'実質公債費比率（分子）の構造'!O$45</f>
        <v>286</v>
      </c>
      <c r="O49" s="182"/>
      <c r="P49" s="182"/>
    </row>
    <row r="50" spans="1:16" x14ac:dyDescent="0.15">
      <c r="A50" s="182" t="s">
        <v>71</v>
      </c>
      <c r="B50" s="182" t="e">
        <f>NA()</f>
        <v>#N/A</v>
      </c>
      <c r="C50" s="182">
        <f>IF(ISNUMBER('実質公債費比率（分子）の構造'!K$53),'実質公債費比率（分子）の構造'!K$53,NA())</f>
        <v>70</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41</v>
      </c>
      <c r="J50" s="182" t="e">
        <f>NA()</f>
        <v>#N/A</v>
      </c>
      <c r="K50" s="182" t="e">
        <f>NA()</f>
        <v>#N/A</v>
      </c>
      <c r="L50" s="182">
        <f>IF(ISNUMBER('実質公債費比率（分子）の構造'!N$53),'実質公債費比率（分子）の構造'!N$53,NA())</f>
        <v>58</v>
      </c>
      <c r="M50" s="182" t="e">
        <f>NA()</f>
        <v>#N/A</v>
      </c>
      <c r="N50" s="182" t="e">
        <f>NA()</f>
        <v>#N/A</v>
      </c>
      <c r="O50" s="182">
        <f>IF(ISNUMBER('実質公債費比率（分子）の構造'!O$53),'実質公債費比率（分子）の構造'!O$53,NA())</f>
        <v>75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1958</v>
      </c>
      <c r="E56" s="181"/>
      <c r="F56" s="181"/>
      <c r="G56" s="181">
        <f>'将来負担比率（分子）の構造'!J$52</f>
        <v>1945</v>
      </c>
      <c r="H56" s="181"/>
      <c r="I56" s="181"/>
      <c r="J56" s="181">
        <f>'将来負担比率（分子）の構造'!K$52</f>
        <v>1877</v>
      </c>
      <c r="K56" s="181"/>
      <c r="L56" s="181"/>
      <c r="M56" s="181">
        <f>'将来負担比率（分子）の構造'!L$52</f>
        <v>1846</v>
      </c>
      <c r="N56" s="181"/>
      <c r="O56" s="181"/>
      <c r="P56" s="181">
        <f>'将来負担比率（分子）の構造'!M$52</f>
        <v>1829</v>
      </c>
    </row>
    <row r="57" spans="1:16" x14ac:dyDescent="0.15">
      <c r="A57" s="181" t="s">
        <v>42</v>
      </c>
      <c r="B57" s="181"/>
      <c r="C57" s="181"/>
      <c r="D57" s="181">
        <f>'将来負担比率（分子）の構造'!I$51</f>
        <v>44</v>
      </c>
      <c r="E57" s="181"/>
      <c r="F57" s="181"/>
      <c r="G57" s="181">
        <f>'将来負担比率（分子）の構造'!J$51</f>
        <v>39</v>
      </c>
      <c r="H57" s="181"/>
      <c r="I57" s="181"/>
      <c r="J57" s="181">
        <f>'将来負担比率（分子）の構造'!K$51</f>
        <v>41</v>
      </c>
      <c r="K57" s="181"/>
      <c r="L57" s="181"/>
      <c r="M57" s="181">
        <f>'将来負担比率（分子）の構造'!L$51</f>
        <v>46</v>
      </c>
      <c r="N57" s="181"/>
      <c r="O57" s="181"/>
      <c r="P57" s="181">
        <f>'将来負担比率（分子）の構造'!M$51</f>
        <v>32</v>
      </c>
    </row>
    <row r="58" spans="1:16" x14ac:dyDescent="0.15">
      <c r="A58" s="181" t="s">
        <v>41</v>
      </c>
      <c r="B58" s="181"/>
      <c r="C58" s="181"/>
      <c r="D58" s="181">
        <f>'将来負担比率（分子）の構造'!I$50</f>
        <v>758</v>
      </c>
      <c r="E58" s="181"/>
      <c r="F58" s="181"/>
      <c r="G58" s="181">
        <f>'将来負担比率（分子）の構造'!J$50</f>
        <v>918</v>
      </c>
      <c r="H58" s="181"/>
      <c r="I58" s="181"/>
      <c r="J58" s="181">
        <f>'将来負担比率（分子）の構造'!K$50</f>
        <v>1012</v>
      </c>
      <c r="K58" s="181"/>
      <c r="L58" s="181"/>
      <c r="M58" s="181">
        <f>'将来負担比率（分子）の構造'!L$50</f>
        <v>951</v>
      </c>
      <c r="N58" s="181"/>
      <c r="O58" s="181"/>
      <c r="P58" s="181">
        <f>'将来負担比率（分子）の構造'!M$50</f>
        <v>939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152</v>
      </c>
      <c r="C62" s="181"/>
      <c r="D62" s="181"/>
      <c r="E62" s="181">
        <f>'将来負担比率（分子）の構造'!J$45</f>
        <v>112</v>
      </c>
      <c r="F62" s="181"/>
      <c r="G62" s="181"/>
      <c r="H62" s="181">
        <f>'将来負担比率（分子）の構造'!K$45</f>
        <v>66</v>
      </c>
      <c r="I62" s="181"/>
      <c r="J62" s="181"/>
      <c r="K62" s="181">
        <f>'将来負担比率（分子）の構造'!L$45</f>
        <v>231</v>
      </c>
      <c r="L62" s="181"/>
      <c r="M62" s="181"/>
      <c r="N62" s="181">
        <f>'将来負担比率（分子）の構造'!M$45</f>
        <v>227</v>
      </c>
      <c r="O62" s="181"/>
      <c r="P62" s="181"/>
    </row>
    <row r="63" spans="1:16" x14ac:dyDescent="0.15">
      <c r="A63" s="181" t="s">
        <v>34</v>
      </c>
      <c r="B63" s="181">
        <f>'将来負担比率（分子）の構造'!I$44</f>
        <v>9</v>
      </c>
      <c r="C63" s="181"/>
      <c r="D63" s="181"/>
      <c r="E63" s="181">
        <f>'将来負担比率（分子）の構造'!J$44</f>
        <v>8</v>
      </c>
      <c r="F63" s="181"/>
      <c r="G63" s="181"/>
      <c r="H63" s="181">
        <f>'将来負担比率（分子）の構造'!K$44</f>
        <v>6</v>
      </c>
      <c r="I63" s="181"/>
      <c r="J63" s="181"/>
      <c r="K63" s="181">
        <f>'将来負担比率（分子）の構造'!L$44</f>
        <v>5</v>
      </c>
      <c r="L63" s="181"/>
      <c r="M63" s="181"/>
      <c r="N63" s="181">
        <f>'将来負担比率（分子）の構造'!M$44</f>
        <v>4</v>
      </c>
      <c r="O63" s="181"/>
      <c r="P63" s="181"/>
    </row>
    <row r="64" spans="1:16" x14ac:dyDescent="0.15">
      <c r="A64" s="181" t="s">
        <v>33</v>
      </c>
      <c r="B64" s="181">
        <f>'将来負担比率（分子）の構造'!I$43</f>
        <v>152</v>
      </c>
      <c r="C64" s="181"/>
      <c r="D64" s="181"/>
      <c r="E64" s="181">
        <f>'将来負担比率（分子）の構造'!J$43</f>
        <v>137</v>
      </c>
      <c r="F64" s="181"/>
      <c r="G64" s="181"/>
      <c r="H64" s="181">
        <f>'将来負担比率（分子）の構造'!K$43</f>
        <v>123</v>
      </c>
      <c r="I64" s="181"/>
      <c r="J64" s="181"/>
      <c r="K64" s="181">
        <f>'将来負担比率（分子）の構造'!L$43</f>
        <v>134</v>
      </c>
      <c r="L64" s="181"/>
      <c r="M64" s="181"/>
      <c r="N64" s="181">
        <f>'将来負担比率（分子）の構造'!M$43</f>
        <v>161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2586</v>
      </c>
      <c r="C66" s="181"/>
      <c r="D66" s="181"/>
      <c r="E66" s="181">
        <f>'将来負担比率（分子）の構造'!J$41</f>
        <v>2555</v>
      </c>
      <c r="F66" s="181"/>
      <c r="G66" s="181"/>
      <c r="H66" s="181">
        <f>'将来負担比率（分子）の構造'!K$41</f>
        <v>2507</v>
      </c>
      <c r="I66" s="181"/>
      <c r="J66" s="181"/>
      <c r="K66" s="181">
        <f>'将来負担比率（分子）の構造'!L$41</f>
        <v>2459</v>
      </c>
      <c r="L66" s="181"/>
      <c r="M66" s="181"/>
      <c r="N66" s="181">
        <f>'将来負担比率（分子）の構造'!M$41</f>
        <v>2343</v>
      </c>
      <c r="O66" s="181"/>
      <c r="P66" s="181"/>
    </row>
    <row r="67" spans="1:16" x14ac:dyDescent="0.15">
      <c r="A67" s="181" t="s">
        <v>75</v>
      </c>
      <c r="B67" s="181" t="e">
        <f>NA()</f>
        <v>#N/A</v>
      </c>
      <c r="C67" s="181">
        <f>IF(ISNUMBER('将来負担比率（分子）の構造'!I$53), IF('将来負担比率（分子）の構造'!I$53 &lt; 0, 0, '将来負担比率（分子）の構造'!I$53), NA())</f>
        <v>139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675</v>
      </c>
      <c r="C72" s="185">
        <f>基金残高に係る経年分析!G55</f>
        <v>444</v>
      </c>
      <c r="D72" s="185">
        <f>基金残高に係る経年分析!H55</f>
        <v>427</v>
      </c>
    </row>
    <row r="73" spans="1:16" x14ac:dyDescent="0.15">
      <c r="A73" s="184" t="s">
        <v>78</v>
      </c>
      <c r="B73" s="185">
        <f>基金残高に係る経年分析!F56</f>
        <v>128</v>
      </c>
      <c r="C73" s="185">
        <f>基金残高に係る経年分析!G56</f>
        <v>198</v>
      </c>
      <c r="D73" s="185">
        <f>基金残高に係る経年分析!H56</f>
        <v>198</v>
      </c>
    </row>
    <row r="74" spans="1:16" x14ac:dyDescent="0.15">
      <c r="A74" s="184" t="s">
        <v>79</v>
      </c>
      <c r="B74" s="185">
        <f>基金残高に係る経年分析!F57</f>
        <v>232</v>
      </c>
      <c r="C74" s="185">
        <f>基金残高に係る経年分析!G57</f>
        <v>331</v>
      </c>
      <c r="D74" s="185">
        <f>基金残高に係る経年分析!H57</f>
        <v>337</v>
      </c>
    </row>
  </sheetData>
  <sheetProtection algorithmName="SHA-512" hashValue="pf80/zuv6ywzng8NtxdEVfIrXT5mno1vsbLB2vFoYc0yJNRbUOXbMFxH1AZ1vdxec0jJb2n7ilL5umt1VVmI0A==" saltValue="mrLGZB8YijwD+DqPJ7TA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113567</v>
      </c>
      <c r="S5" s="673"/>
      <c r="T5" s="673"/>
      <c r="U5" s="673"/>
      <c r="V5" s="673"/>
      <c r="W5" s="673"/>
      <c r="X5" s="673"/>
      <c r="Y5" s="674"/>
      <c r="Z5" s="675">
        <v>3.8</v>
      </c>
      <c r="AA5" s="675"/>
      <c r="AB5" s="675"/>
      <c r="AC5" s="675"/>
      <c r="AD5" s="676">
        <v>109471</v>
      </c>
      <c r="AE5" s="676"/>
      <c r="AF5" s="676"/>
      <c r="AG5" s="676"/>
      <c r="AH5" s="676"/>
      <c r="AI5" s="676"/>
      <c r="AJ5" s="676"/>
      <c r="AK5" s="676"/>
      <c r="AL5" s="677">
        <v>8.8000000000000007</v>
      </c>
      <c r="AM5" s="678"/>
      <c r="AN5" s="678"/>
      <c r="AO5" s="679"/>
      <c r="AP5" s="669" t="s">
        <v>228</v>
      </c>
      <c r="AQ5" s="670"/>
      <c r="AR5" s="670"/>
      <c r="AS5" s="670"/>
      <c r="AT5" s="670"/>
      <c r="AU5" s="670"/>
      <c r="AV5" s="670"/>
      <c r="AW5" s="670"/>
      <c r="AX5" s="670"/>
      <c r="AY5" s="670"/>
      <c r="AZ5" s="670"/>
      <c r="BA5" s="670"/>
      <c r="BB5" s="670"/>
      <c r="BC5" s="670"/>
      <c r="BD5" s="670"/>
      <c r="BE5" s="670"/>
      <c r="BF5" s="671"/>
      <c r="BG5" s="683">
        <v>109471</v>
      </c>
      <c r="BH5" s="684"/>
      <c r="BI5" s="684"/>
      <c r="BJ5" s="684"/>
      <c r="BK5" s="684"/>
      <c r="BL5" s="684"/>
      <c r="BM5" s="684"/>
      <c r="BN5" s="685"/>
      <c r="BO5" s="686">
        <v>96.4</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20781</v>
      </c>
      <c r="S6" s="684"/>
      <c r="T6" s="684"/>
      <c r="U6" s="684"/>
      <c r="V6" s="684"/>
      <c r="W6" s="684"/>
      <c r="X6" s="684"/>
      <c r="Y6" s="685"/>
      <c r="Z6" s="686">
        <v>0.7</v>
      </c>
      <c r="AA6" s="686"/>
      <c r="AB6" s="686"/>
      <c r="AC6" s="686"/>
      <c r="AD6" s="687">
        <v>20781</v>
      </c>
      <c r="AE6" s="687"/>
      <c r="AF6" s="687"/>
      <c r="AG6" s="687"/>
      <c r="AH6" s="687"/>
      <c r="AI6" s="687"/>
      <c r="AJ6" s="687"/>
      <c r="AK6" s="687"/>
      <c r="AL6" s="688">
        <v>1.7</v>
      </c>
      <c r="AM6" s="689"/>
      <c r="AN6" s="689"/>
      <c r="AO6" s="690"/>
      <c r="AP6" s="680" t="s">
        <v>234</v>
      </c>
      <c r="AQ6" s="681"/>
      <c r="AR6" s="681"/>
      <c r="AS6" s="681"/>
      <c r="AT6" s="681"/>
      <c r="AU6" s="681"/>
      <c r="AV6" s="681"/>
      <c r="AW6" s="681"/>
      <c r="AX6" s="681"/>
      <c r="AY6" s="681"/>
      <c r="AZ6" s="681"/>
      <c r="BA6" s="681"/>
      <c r="BB6" s="681"/>
      <c r="BC6" s="681"/>
      <c r="BD6" s="681"/>
      <c r="BE6" s="681"/>
      <c r="BF6" s="682"/>
      <c r="BG6" s="683">
        <v>109471</v>
      </c>
      <c r="BH6" s="684"/>
      <c r="BI6" s="684"/>
      <c r="BJ6" s="684"/>
      <c r="BK6" s="684"/>
      <c r="BL6" s="684"/>
      <c r="BM6" s="684"/>
      <c r="BN6" s="685"/>
      <c r="BO6" s="686">
        <v>96.4</v>
      </c>
      <c r="BP6" s="686"/>
      <c r="BQ6" s="686"/>
      <c r="BR6" s="686"/>
      <c r="BS6" s="687" t="s">
        <v>131</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61047</v>
      </c>
      <c r="CS6" s="684"/>
      <c r="CT6" s="684"/>
      <c r="CU6" s="684"/>
      <c r="CV6" s="684"/>
      <c r="CW6" s="684"/>
      <c r="CX6" s="684"/>
      <c r="CY6" s="685"/>
      <c r="CZ6" s="677">
        <v>2.2999999999999998</v>
      </c>
      <c r="DA6" s="678"/>
      <c r="DB6" s="678"/>
      <c r="DC6" s="697"/>
      <c r="DD6" s="692" t="s">
        <v>229</v>
      </c>
      <c r="DE6" s="684"/>
      <c r="DF6" s="684"/>
      <c r="DG6" s="684"/>
      <c r="DH6" s="684"/>
      <c r="DI6" s="684"/>
      <c r="DJ6" s="684"/>
      <c r="DK6" s="684"/>
      <c r="DL6" s="684"/>
      <c r="DM6" s="684"/>
      <c r="DN6" s="684"/>
      <c r="DO6" s="684"/>
      <c r="DP6" s="685"/>
      <c r="DQ6" s="692">
        <v>61047</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50</v>
      </c>
      <c r="S7" s="684"/>
      <c r="T7" s="684"/>
      <c r="U7" s="684"/>
      <c r="V7" s="684"/>
      <c r="W7" s="684"/>
      <c r="X7" s="684"/>
      <c r="Y7" s="685"/>
      <c r="Z7" s="686">
        <v>0</v>
      </c>
      <c r="AA7" s="686"/>
      <c r="AB7" s="686"/>
      <c r="AC7" s="686"/>
      <c r="AD7" s="687">
        <v>50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46888</v>
      </c>
      <c r="BH7" s="684"/>
      <c r="BI7" s="684"/>
      <c r="BJ7" s="684"/>
      <c r="BK7" s="684"/>
      <c r="BL7" s="684"/>
      <c r="BM7" s="684"/>
      <c r="BN7" s="685"/>
      <c r="BO7" s="686">
        <v>41.3</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963263</v>
      </c>
      <c r="CS7" s="684"/>
      <c r="CT7" s="684"/>
      <c r="CU7" s="684"/>
      <c r="CV7" s="684"/>
      <c r="CW7" s="684"/>
      <c r="CX7" s="684"/>
      <c r="CY7" s="685"/>
      <c r="CZ7" s="686">
        <v>35.700000000000003</v>
      </c>
      <c r="DA7" s="686"/>
      <c r="DB7" s="686"/>
      <c r="DC7" s="686"/>
      <c r="DD7" s="692">
        <v>235587</v>
      </c>
      <c r="DE7" s="684"/>
      <c r="DF7" s="684"/>
      <c r="DG7" s="684"/>
      <c r="DH7" s="684"/>
      <c r="DI7" s="684"/>
      <c r="DJ7" s="684"/>
      <c r="DK7" s="684"/>
      <c r="DL7" s="684"/>
      <c r="DM7" s="684"/>
      <c r="DN7" s="684"/>
      <c r="DO7" s="684"/>
      <c r="DP7" s="685"/>
      <c r="DQ7" s="692">
        <v>594658</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182</v>
      </c>
      <c r="S8" s="684"/>
      <c r="T8" s="684"/>
      <c r="U8" s="684"/>
      <c r="V8" s="684"/>
      <c r="W8" s="684"/>
      <c r="X8" s="684"/>
      <c r="Y8" s="685"/>
      <c r="Z8" s="686">
        <v>0</v>
      </c>
      <c r="AA8" s="686"/>
      <c r="AB8" s="686"/>
      <c r="AC8" s="686"/>
      <c r="AD8" s="687">
        <v>182</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1596</v>
      </c>
      <c r="BH8" s="684"/>
      <c r="BI8" s="684"/>
      <c r="BJ8" s="684"/>
      <c r="BK8" s="684"/>
      <c r="BL8" s="684"/>
      <c r="BM8" s="684"/>
      <c r="BN8" s="685"/>
      <c r="BO8" s="686">
        <v>1.4</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368605</v>
      </c>
      <c r="CS8" s="684"/>
      <c r="CT8" s="684"/>
      <c r="CU8" s="684"/>
      <c r="CV8" s="684"/>
      <c r="CW8" s="684"/>
      <c r="CX8" s="684"/>
      <c r="CY8" s="685"/>
      <c r="CZ8" s="686">
        <v>13.6</v>
      </c>
      <c r="DA8" s="686"/>
      <c r="DB8" s="686"/>
      <c r="DC8" s="686"/>
      <c r="DD8" s="692">
        <v>1558</v>
      </c>
      <c r="DE8" s="684"/>
      <c r="DF8" s="684"/>
      <c r="DG8" s="684"/>
      <c r="DH8" s="684"/>
      <c r="DI8" s="684"/>
      <c r="DJ8" s="684"/>
      <c r="DK8" s="684"/>
      <c r="DL8" s="684"/>
      <c r="DM8" s="684"/>
      <c r="DN8" s="684"/>
      <c r="DO8" s="684"/>
      <c r="DP8" s="685"/>
      <c r="DQ8" s="692">
        <v>238830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130</v>
      </c>
      <c r="S9" s="684"/>
      <c r="T9" s="684"/>
      <c r="U9" s="684"/>
      <c r="V9" s="684"/>
      <c r="W9" s="684"/>
      <c r="X9" s="684"/>
      <c r="Y9" s="685"/>
      <c r="Z9" s="686">
        <v>0</v>
      </c>
      <c r="AA9" s="686"/>
      <c r="AB9" s="686"/>
      <c r="AC9" s="686"/>
      <c r="AD9" s="687">
        <v>130</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38295</v>
      </c>
      <c r="BH9" s="684"/>
      <c r="BI9" s="684"/>
      <c r="BJ9" s="684"/>
      <c r="BK9" s="684"/>
      <c r="BL9" s="684"/>
      <c r="BM9" s="684"/>
      <c r="BN9" s="685"/>
      <c r="BO9" s="686">
        <v>33.700000000000003</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190021</v>
      </c>
      <c r="CS9" s="684"/>
      <c r="CT9" s="684"/>
      <c r="CU9" s="684"/>
      <c r="CV9" s="684"/>
      <c r="CW9" s="684"/>
      <c r="CX9" s="684"/>
      <c r="CY9" s="685"/>
      <c r="CZ9" s="686">
        <v>7</v>
      </c>
      <c r="DA9" s="686"/>
      <c r="DB9" s="686"/>
      <c r="DC9" s="686"/>
      <c r="DD9" s="692">
        <v>13716</v>
      </c>
      <c r="DE9" s="684"/>
      <c r="DF9" s="684"/>
      <c r="DG9" s="684"/>
      <c r="DH9" s="684"/>
      <c r="DI9" s="684"/>
      <c r="DJ9" s="684"/>
      <c r="DK9" s="684"/>
      <c r="DL9" s="684"/>
      <c r="DM9" s="684"/>
      <c r="DN9" s="684"/>
      <c r="DO9" s="684"/>
      <c r="DP9" s="685"/>
      <c r="DQ9" s="692">
        <v>146410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131</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6626</v>
      </c>
      <c r="BH10" s="684"/>
      <c r="BI10" s="684"/>
      <c r="BJ10" s="684"/>
      <c r="BK10" s="684"/>
      <c r="BL10" s="684"/>
      <c r="BM10" s="684"/>
      <c r="BN10" s="685"/>
      <c r="BO10" s="686">
        <v>5.8</v>
      </c>
      <c r="BP10" s="686"/>
      <c r="BQ10" s="686"/>
      <c r="BR10" s="686"/>
      <c r="BS10" s="692" t="s">
        <v>229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131</v>
      </c>
      <c r="CS10" s="684"/>
      <c r="CT10" s="684"/>
      <c r="CU10" s="684"/>
      <c r="CV10" s="684"/>
      <c r="CW10" s="684"/>
      <c r="CX10" s="684"/>
      <c r="CY10" s="685"/>
      <c r="CZ10" s="686" t="s">
        <v>131</v>
      </c>
      <c r="DA10" s="686"/>
      <c r="DB10" s="686"/>
      <c r="DC10" s="686"/>
      <c r="DD10" s="692" t="s">
        <v>131</v>
      </c>
      <c r="DE10" s="684"/>
      <c r="DF10" s="684"/>
      <c r="DG10" s="684"/>
      <c r="DH10" s="684"/>
      <c r="DI10" s="684"/>
      <c r="DJ10" s="684"/>
      <c r="DK10" s="684"/>
      <c r="DL10" s="684"/>
      <c r="DM10" s="684"/>
      <c r="DN10" s="684"/>
      <c r="DO10" s="684"/>
      <c r="DP10" s="685"/>
      <c r="DQ10" s="692" t="s">
        <v>229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25351</v>
      </c>
      <c r="S11" s="684"/>
      <c r="T11" s="684"/>
      <c r="U11" s="684"/>
      <c r="V11" s="684"/>
      <c r="W11" s="684"/>
      <c r="X11" s="684"/>
      <c r="Y11" s="685"/>
      <c r="Z11" s="688">
        <v>0.8</v>
      </c>
      <c r="AA11" s="689"/>
      <c r="AB11" s="689"/>
      <c r="AC11" s="701"/>
      <c r="AD11" s="692">
        <v>25351</v>
      </c>
      <c r="AE11" s="684"/>
      <c r="AF11" s="684"/>
      <c r="AG11" s="684"/>
      <c r="AH11" s="684"/>
      <c r="AI11" s="684"/>
      <c r="AJ11" s="684"/>
      <c r="AK11" s="685"/>
      <c r="AL11" s="688">
        <v>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371</v>
      </c>
      <c r="BH11" s="684"/>
      <c r="BI11" s="684"/>
      <c r="BJ11" s="684"/>
      <c r="BK11" s="684"/>
      <c r="BL11" s="684"/>
      <c r="BM11" s="684"/>
      <c r="BN11" s="685"/>
      <c r="BO11" s="686">
        <v>0.3</v>
      </c>
      <c r="BP11" s="686"/>
      <c r="BQ11" s="686"/>
      <c r="BR11" s="686"/>
      <c r="BS11" s="692" t="s">
        <v>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369519</v>
      </c>
      <c r="CS11" s="684"/>
      <c r="CT11" s="684"/>
      <c r="CU11" s="684"/>
      <c r="CV11" s="684"/>
      <c r="CW11" s="684"/>
      <c r="CX11" s="684"/>
      <c r="CY11" s="685"/>
      <c r="CZ11" s="686">
        <v>13.7</v>
      </c>
      <c r="DA11" s="686"/>
      <c r="DB11" s="686"/>
      <c r="DC11" s="686"/>
      <c r="DD11" s="692">
        <v>215436</v>
      </c>
      <c r="DE11" s="684"/>
      <c r="DF11" s="684"/>
      <c r="DG11" s="684"/>
      <c r="DH11" s="684"/>
      <c r="DI11" s="684"/>
      <c r="DJ11" s="684"/>
      <c r="DK11" s="684"/>
      <c r="DL11" s="684"/>
      <c r="DM11" s="684"/>
      <c r="DN11" s="684"/>
      <c r="DO11" s="684"/>
      <c r="DP11" s="685"/>
      <c r="DQ11" s="692">
        <v>99916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229</v>
      </c>
      <c r="AA12" s="686"/>
      <c r="AB12" s="686"/>
      <c r="AC12" s="686"/>
      <c r="AD12" s="687" t="s">
        <v>229</v>
      </c>
      <c r="AE12" s="687"/>
      <c r="AF12" s="687"/>
      <c r="AG12" s="687"/>
      <c r="AH12" s="687"/>
      <c r="AI12" s="687"/>
      <c r="AJ12" s="687"/>
      <c r="AK12" s="687"/>
      <c r="AL12" s="688" t="s">
        <v>131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45624</v>
      </c>
      <c r="BH12" s="684"/>
      <c r="BI12" s="684"/>
      <c r="BJ12" s="684"/>
      <c r="BK12" s="684"/>
      <c r="BL12" s="684"/>
      <c r="BM12" s="684"/>
      <c r="BN12" s="685"/>
      <c r="BO12" s="686">
        <v>40.200000000000003</v>
      </c>
      <c r="BP12" s="686"/>
      <c r="BQ12" s="686"/>
      <c r="BR12" s="686"/>
      <c r="BS12" s="692" t="s">
        <v>229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36647</v>
      </c>
      <c r="CS12" s="684"/>
      <c r="CT12" s="684"/>
      <c r="CU12" s="684"/>
      <c r="CV12" s="684"/>
      <c r="CW12" s="684"/>
      <c r="CX12" s="684"/>
      <c r="CY12" s="685"/>
      <c r="CZ12" s="686">
        <v>1.4</v>
      </c>
      <c r="DA12" s="686"/>
      <c r="DB12" s="686"/>
      <c r="DC12" s="686"/>
      <c r="DD12" s="692" t="s">
        <v>131</v>
      </c>
      <c r="DE12" s="684"/>
      <c r="DF12" s="684"/>
      <c r="DG12" s="684"/>
      <c r="DH12" s="684"/>
      <c r="DI12" s="684"/>
      <c r="DJ12" s="684"/>
      <c r="DK12" s="684"/>
      <c r="DL12" s="684"/>
      <c r="DM12" s="684"/>
      <c r="DN12" s="684"/>
      <c r="DO12" s="684"/>
      <c r="DP12" s="685"/>
      <c r="DQ12" s="692">
        <v>24925</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131</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131</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45613</v>
      </c>
      <c r="BH13" s="684"/>
      <c r="BI13" s="684"/>
      <c r="BJ13" s="684"/>
      <c r="BK13" s="684"/>
      <c r="BL13" s="684"/>
      <c r="BM13" s="684"/>
      <c r="BN13" s="685"/>
      <c r="BO13" s="686">
        <v>40.200000000000003</v>
      </c>
      <c r="BP13" s="686"/>
      <c r="BQ13" s="686"/>
      <c r="BR13" s="686"/>
      <c r="BS13" s="692" t="s">
        <v>229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126570</v>
      </c>
      <c r="CS13" s="684"/>
      <c r="CT13" s="684"/>
      <c r="CU13" s="684"/>
      <c r="CV13" s="684"/>
      <c r="CW13" s="684"/>
      <c r="CX13" s="684"/>
      <c r="CY13" s="685"/>
      <c r="CZ13" s="686">
        <v>4.7</v>
      </c>
      <c r="DA13" s="686"/>
      <c r="DB13" s="686"/>
      <c r="DC13" s="686"/>
      <c r="DD13" s="692">
        <v>67395</v>
      </c>
      <c r="DE13" s="684"/>
      <c r="DF13" s="684"/>
      <c r="DG13" s="684"/>
      <c r="DH13" s="684"/>
      <c r="DI13" s="684"/>
      <c r="DJ13" s="684"/>
      <c r="DK13" s="684"/>
      <c r="DL13" s="684"/>
      <c r="DM13" s="684"/>
      <c r="DN13" s="684"/>
      <c r="DO13" s="684"/>
      <c r="DP13" s="685"/>
      <c r="DQ13" s="692">
        <v>44607</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3490</v>
      </c>
      <c r="S14" s="684"/>
      <c r="T14" s="684"/>
      <c r="U14" s="684"/>
      <c r="V14" s="684"/>
      <c r="W14" s="684"/>
      <c r="X14" s="684"/>
      <c r="Y14" s="685"/>
      <c r="Z14" s="686">
        <v>0.1</v>
      </c>
      <c r="AA14" s="686"/>
      <c r="AB14" s="686"/>
      <c r="AC14" s="686"/>
      <c r="AD14" s="687">
        <v>3490</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7487</v>
      </c>
      <c r="BH14" s="684"/>
      <c r="BI14" s="684"/>
      <c r="BJ14" s="684"/>
      <c r="BK14" s="684"/>
      <c r="BL14" s="684"/>
      <c r="BM14" s="684"/>
      <c r="BN14" s="685"/>
      <c r="BO14" s="686">
        <v>6.6</v>
      </c>
      <c r="BP14" s="686"/>
      <c r="BQ14" s="686"/>
      <c r="BR14" s="686"/>
      <c r="BS14" s="692" t="s">
        <v>229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15910</v>
      </c>
      <c r="CS14" s="684"/>
      <c r="CT14" s="684"/>
      <c r="CU14" s="684"/>
      <c r="CV14" s="684"/>
      <c r="CW14" s="684"/>
      <c r="CX14" s="684"/>
      <c r="CY14" s="685"/>
      <c r="CZ14" s="686">
        <v>0.6</v>
      </c>
      <c r="DA14" s="686"/>
      <c r="DB14" s="686"/>
      <c r="DC14" s="686"/>
      <c r="DD14" s="692">
        <v>4</v>
      </c>
      <c r="DE14" s="684"/>
      <c r="DF14" s="684"/>
      <c r="DG14" s="684"/>
      <c r="DH14" s="684"/>
      <c r="DI14" s="684"/>
      <c r="DJ14" s="684"/>
      <c r="DK14" s="684"/>
      <c r="DL14" s="684"/>
      <c r="DM14" s="684"/>
      <c r="DN14" s="684"/>
      <c r="DO14" s="684"/>
      <c r="DP14" s="685"/>
      <c r="DQ14" s="692">
        <v>15910</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131</v>
      </c>
      <c r="AA15" s="686"/>
      <c r="AB15" s="686"/>
      <c r="AC15" s="686"/>
      <c r="AD15" s="687" t="s">
        <v>131</v>
      </c>
      <c r="AE15" s="687"/>
      <c r="AF15" s="687"/>
      <c r="AG15" s="687"/>
      <c r="AH15" s="687"/>
      <c r="AI15" s="687"/>
      <c r="AJ15" s="687"/>
      <c r="AK15" s="687"/>
      <c r="AL15" s="688" t="s">
        <v>229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9472</v>
      </c>
      <c r="BH15" s="684"/>
      <c r="BI15" s="684"/>
      <c r="BJ15" s="684"/>
      <c r="BK15" s="684"/>
      <c r="BL15" s="684"/>
      <c r="BM15" s="684"/>
      <c r="BN15" s="685"/>
      <c r="BO15" s="686">
        <v>8.3000000000000007</v>
      </c>
      <c r="BP15" s="686"/>
      <c r="BQ15" s="686"/>
      <c r="BR15" s="686"/>
      <c r="BS15" s="692" t="s">
        <v>131</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248664</v>
      </c>
      <c r="CS15" s="684"/>
      <c r="CT15" s="684"/>
      <c r="CU15" s="684"/>
      <c r="CV15" s="684"/>
      <c r="CW15" s="684"/>
      <c r="CX15" s="684"/>
      <c r="CY15" s="685"/>
      <c r="CZ15" s="686">
        <v>9.1999999999999993</v>
      </c>
      <c r="DA15" s="686"/>
      <c r="DB15" s="686"/>
      <c r="DC15" s="686"/>
      <c r="DD15" s="692">
        <v>46542</v>
      </c>
      <c r="DE15" s="684"/>
      <c r="DF15" s="684"/>
      <c r="DG15" s="684"/>
      <c r="DH15" s="684"/>
      <c r="DI15" s="684"/>
      <c r="DJ15" s="684"/>
      <c r="DK15" s="684"/>
      <c r="DL15" s="684"/>
      <c r="DM15" s="684"/>
      <c r="DN15" s="684"/>
      <c r="DO15" s="684"/>
      <c r="DP15" s="685"/>
      <c r="DQ15" s="692">
        <v>202363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687</v>
      </c>
      <c r="S16" s="684"/>
      <c r="T16" s="684"/>
      <c r="U16" s="684"/>
      <c r="V16" s="684"/>
      <c r="W16" s="684"/>
      <c r="X16" s="684"/>
      <c r="Y16" s="685"/>
      <c r="Z16" s="686">
        <v>0</v>
      </c>
      <c r="AA16" s="686"/>
      <c r="AB16" s="686"/>
      <c r="AC16" s="686"/>
      <c r="AD16" s="687">
        <v>687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131</v>
      </c>
      <c r="BH16" s="684"/>
      <c r="BI16" s="684"/>
      <c r="BJ16" s="684"/>
      <c r="BK16" s="684"/>
      <c r="BL16" s="684"/>
      <c r="BM16" s="684"/>
      <c r="BN16" s="685"/>
      <c r="BO16" s="686" t="s">
        <v>229</v>
      </c>
      <c r="BP16" s="686"/>
      <c r="BQ16" s="686"/>
      <c r="BR16" s="686"/>
      <c r="BS16" s="692" t="s">
        <v>131</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229</v>
      </c>
      <c r="CS16" s="684"/>
      <c r="CT16" s="684"/>
      <c r="CU16" s="684"/>
      <c r="CV16" s="684"/>
      <c r="CW16" s="684"/>
      <c r="CX16" s="684"/>
      <c r="CY16" s="685"/>
      <c r="CZ16" s="686" t="s">
        <v>131</v>
      </c>
      <c r="DA16" s="686"/>
      <c r="DB16" s="686"/>
      <c r="DC16" s="686"/>
      <c r="DD16" s="692" t="s">
        <v>229</v>
      </c>
      <c r="DE16" s="684"/>
      <c r="DF16" s="684"/>
      <c r="DG16" s="684"/>
      <c r="DH16" s="684"/>
      <c r="DI16" s="684"/>
      <c r="DJ16" s="684"/>
      <c r="DK16" s="684"/>
      <c r="DL16" s="684"/>
      <c r="DM16" s="684"/>
      <c r="DN16" s="684"/>
      <c r="DO16" s="684"/>
      <c r="DP16" s="685"/>
      <c r="DQ16" s="692" t="s">
        <v>131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3695</v>
      </c>
      <c r="S17" s="684"/>
      <c r="T17" s="684"/>
      <c r="U17" s="684"/>
      <c r="V17" s="684"/>
      <c r="W17" s="684"/>
      <c r="X17" s="684"/>
      <c r="Y17" s="685"/>
      <c r="Z17" s="686">
        <v>0.1</v>
      </c>
      <c r="AA17" s="686"/>
      <c r="AB17" s="686"/>
      <c r="AC17" s="686"/>
      <c r="AD17" s="687">
        <v>3695</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131</v>
      </c>
      <c r="BH17" s="684"/>
      <c r="BI17" s="684"/>
      <c r="BJ17" s="684"/>
      <c r="BK17" s="684"/>
      <c r="BL17" s="684"/>
      <c r="BM17" s="684"/>
      <c r="BN17" s="685"/>
      <c r="BO17" s="686" t="s">
        <v>229</v>
      </c>
      <c r="BP17" s="686"/>
      <c r="BQ17" s="686"/>
      <c r="BR17" s="686"/>
      <c r="BS17" s="692" t="s">
        <v>131</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296022</v>
      </c>
      <c r="CS17" s="684"/>
      <c r="CT17" s="684"/>
      <c r="CU17" s="684"/>
      <c r="CV17" s="684"/>
      <c r="CW17" s="684"/>
      <c r="CX17" s="684"/>
      <c r="CY17" s="685"/>
      <c r="CZ17" s="686">
        <v>11</v>
      </c>
      <c r="DA17" s="686"/>
      <c r="DB17" s="686"/>
      <c r="DC17" s="686"/>
      <c r="DD17" s="692" t="s">
        <v>229</v>
      </c>
      <c r="DE17" s="684"/>
      <c r="DF17" s="684"/>
      <c r="DG17" s="684"/>
      <c r="DH17" s="684"/>
      <c r="DI17" s="684"/>
      <c r="DJ17" s="684"/>
      <c r="DK17" s="684"/>
      <c r="DL17" s="684"/>
      <c r="DM17" s="684"/>
      <c r="DN17" s="684"/>
      <c r="DO17" s="684"/>
      <c r="DP17" s="685"/>
      <c r="DQ17" s="692">
        <v>292920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58</v>
      </c>
      <c r="S18" s="684"/>
      <c r="T18" s="684"/>
      <c r="U18" s="684"/>
      <c r="V18" s="684"/>
      <c r="W18" s="684"/>
      <c r="X18" s="684"/>
      <c r="Y18" s="685"/>
      <c r="Z18" s="686">
        <v>0</v>
      </c>
      <c r="AA18" s="686"/>
      <c r="AB18" s="686"/>
      <c r="AC18" s="686"/>
      <c r="AD18" s="687">
        <v>58</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131</v>
      </c>
      <c r="BH18" s="684"/>
      <c r="BI18" s="684"/>
      <c r="BJ18" s="684"/>
      <c r="BK18" s="684"/>
      <c r="BL18" s="684"/>
      <c r="BM18" s="684"/>
      <c r="BN18" s="685"/>
      <c r="BO18" s="686" t="s">
        <v>229</v>
      </c>
      <c r="BP18" s="686"/>
      <c r="BQ18" s="686"/>
      <c r="BR18" s="686"/>
      <c r="BS18" s="692" t="s">
        <v>131</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25000</v>
      </c>
      <c r="CS18" s="684"/>
      <c r="CT18" s="684"/>
      <c r="CU18" s="684"/>
      <c r="CV18" s="684"/>
      <c r="CW18" s="684"/>
      <c r="CX18" s="684"/>
      <c r="CY18" s="685"/>
      <c r="CZ18" s="686">
        <v>0.9</v>
      </c>
      <c r="DA18" s="686"/>
      <c r="DB18" s="686"/>
      <c r="DC18" s="686"/>
      <c r="DD18" s="692" t="s">
        <v>229</v>
      </c>
      <c r="DE18" s="684"/>
      <c r="DF18" s="684"/>
      <c r="DG18" s="684"/>
      <c r="DH18" s="684"/>
      <c r="DI18" s="684"/>
      <c r="DJ18" s="684"/>
      <c r="DK18" s="684"/>
      <c r="DL18" s="684"/>
      <c r="DM18" s="684"/>
      <c r="DN18" s="684"/>
      <c r="DO18" s="684"/>
      <c r="DP18" s="685"/>
      <c r="DQ18" s="692">
        <v>25000</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406</v>
      </c>
      <c r="S19" s="684"/>
      <c r="T19" s="684"/>
      <c r="U19" s="684"/>
      <c r="V19" s="684"/>
      <c r="W19" s="684"/>
      <c r="X19" s="684"/>
      <c r="Y19" s="685"/>
      <c r="Z19" s="686">
        <v>0</v>
      </c>
      <c r="AA19" s="686"/>
      <c r="AB19" s="686"/>
      <c r="AC19" s="686"/>
      <c r="AD19" s="687">
        <v>406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4096</v>
      </c>
      <c r="BH19" s="684"/>
      <c r="BI19" s="684"/>
      <c r="BJ19" s="684"/>
      <c r="BK19" s="684"/>
      <c r="BL19" s="684"/>
      <c r="BM19" s="684"/>
      <c r="BN19" s="685"/>
      <c r="BO19" s="686">
        <v>3.6</v>
      </c>
      <c r="BP19" s="686"/>
      <c r="BQ19" s="686"/>
      <c r="BR19" s="686"/>
      <c r="BS19" s="692" t="s">
        <v>229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131</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15</v>
      </c>
      <c r="S20" s="684"/>
      <c r="T20" s="684"/>
      <c r="U20" s="684"/>
      <c r="V20" s="684"/>
      <c r="W20" s="684"/>
      <c r="X20" s="684"/>
      <c r="Y20" s="685"/>
      <c r="Z20" s="686">
        <v>0</v>
      </c>
      <c r="AA20" s="686"/>
      <c r="AB20" s="686"/>
      <c r="AC20" s="686"/>
      <c r="AD20" s="687">
        <v>15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131</v>
      </c>
      <c r="BP20" s="686"/>
      <c r="BQ20" s="686"/>
      <c r="BR20" s="686"/>
      <c r="BS20" s="692" t="s">
        <v>229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2701268</v>
      </c>
      <c r="CS20" s="684"/>
      <c r="CT20" s="684"/>
      <c r="CU20" s="684"/>
      <c r="CV20" s="684"/>
      <c r="CW20" s="684"/>
      <c r="CX20" s="684"/>
      <c r="CY20" s="685"/>
      <c r="CZ20" s="686">
        <v>100</v>
      </c>
      <c r="DA20" s="686"/>
      <c r="DB20" s="686"/>
      <c r="DC20" s="686"/>
      <c r="DD20" s="692">
        <v>580238</v>
      </c>
      <c r="DE20" s="684"/>
      <c r="DF20" s="684"/>
      <c r="DG20" s="684"/>
      <c r="DH20" s="684"/>
      <c r="DI20" s="684"/>
      <c r="DJ20" s="684"/>
      <c r="DK20" s="684"/>
      <c r="DL20" s="684"/>
      <c r="DM20" s="684"/>
      <c r="DN20" s="684"/>
      <c r="DO20" s="684"/>
      <c r="DP20" s="685"/>
      <c r="DQ20" s="692">
        <v>1746586</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3216</v>
      </c>
      <c r="S21" s="684"/>
      <c r="T21" s="684"/>
      <c r="U21" s="684"/>
      <c r="V21" s="684"/>
      <c r="W21" s="684"/>
      <c r="X21" s="684"/>
      <c r="Y21" s="685"/>
      <c r="Z21" s="686">
        <v>0.1</v>
      </c>
      <c r="AA21" s="686"/>
      <c r="AB21" s="686"/>
      <c r="AC21" s="686"/>
      <c r="AD21" s="687">
        <v>3216</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131</v>
      </c>
      <c r="BH21" s="684"/>
      <c r="BI21" s="684"/>
      <c r="BJ21" s="684"/>
      <c r="BK21" s="684"/>
      <c r="BL21" s="684"/>
      <c r="BM21" s="684"/>
      <c r="BN21" s="685"/>
      <c r="BO21" s="686" t="s">
        <v>229</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1314032</v>
      </c>
      <c r="S22" s="684"/>
      <c r="T22" s="684"/>
      <c r="U22" s="684"/>
      <c r="V22" s="684"/>
      <c r="W22" s="684"/>
      <c r="X22" s="684"/>
      <c r="Y22" s="685"/>
      <c r="Z22" s="686">
        <v>43.8</v>
      </c>
      <c r="AA22" s="686"/>
      <c r="AB22" s="686"/>
      <c r="AC22" s="686"/>
      <c r="AD22" s="687">
        <v>1069170</v>
      </c>
      <c r="AE22" s="687"/>
      <c r="AF22" s="687"/>
      <c r="AG22" s="687"/>
      <c r="AH22" s="687"/>
      <c r="AI22" s="687"/>
      <c r="AJ22" s="687"/>
      <c r="AK22" s="687"/>
      <c r="AL22" s="688">
        <v>85.9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131</v>
      </c>
      <c r="BH22" s="684"/>
      <c r="BI22" s="684"/>
      <c r="BJ22" s="684"/>
      <c r="BK22" s="684"/>
      <c r="BL22" s="684"/>
      <c r="BM22" s="684"/>
      <c r="BN22" s="685"/>
      <c r="BO22" s="686" t="s">
        <v>131</v>
      </c>
      <c r="BP22" s="686"/>
      <c r="BQ22" s="686"/>
      <c r="BR22" s="686"/>
      <c r="BS22" s="692" t="s">
        <v>131</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1069170</v>
      </c>
      <c r="S23" s="684"/>
      <c r="T23" s="684"/>
      <c r="U23" s="684"/>
      <c r="V23" s="684"/>
      <c r="W23" s="684"/>
      <c r="X23" s="684"/>
      <c r="Y23" s="685"/>
      <c r="Z23" s="686">
        <v>35.6</v>
      </c>
      <c r="AA23" s="686"/>
      <c r="AB23" s="686"/>
      <c r="AC23" s="686"/>
      <c r="AD23" s="687">
        <v>1069170</v>
      </c>
      <c r="AE23" s="687"/>
      <c r="AF23" s="687"/>
      <c r="AG23" s="687"/>
      <c r="AH23" s="687"/>
      <c r="AI23" s="687"/>
      <c r="AJ23" s="687"/>
      <c r="AK23" s="687"/>
      <c r="AL23" s="688">
        <v>85.9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131</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244862</v>
      </c>
      <c r="S24" s="684"/>
      <c r="T24" s="684"/>
      <c r="U24" s="684"/>
      <c r="V24" s="684"/>
      <c r="W24" s="684"/>
      <c r="X24" s="684"/>
      <c r="Y24" s="685"/>
      <c r="Z24" s="686">
        <v>8.1999999999999993</v>
      </c>
      <c r="AA24" s="686"/>
      <c r="AB24" s="686"/>
      <c r="AC24" s="686"/>
      <c r="AD24" s="687" t="s">
        <v>131</v>
      </c>
      <c r="AE24" s="687"/>
      <c r="AF24" s="687"/>
      <c r="AG24" s="687"/>
      <c r="AH24" s="687"/>
      <c r="AI24" s="687"/>
      <c r="AJ24" s="687"/>
      <c r="AK24" s="687"/>
      <c r="AL24" s="688" t="s">
        <v>229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131</v>
      </c>
      <c r="BH24" s="684"/>
      <c r="BI24" s="684"/>
      <c r="BJ24" s="684"/>
      <c r="BK24" s="684"/>
      <c r="BL24" s="684"/>
      <c r="BM24" s="684"/>
      <c r="BN24" s="685"/>
      <c r="BO24" s="686" t="s">
        <v>131</v>
      </c>
      <c r="BP24" s="686"/>
      <c r="BQ24" s="686"/>
      <c r="BR24" s="686"/>
      <c r="BS24" s="692" t="s">
        <v>229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886259</v>
      </c>
      <c r="CS24" s="673"/>
      <c r="CT24" s="673"/>
      <c r="CU24" s="673"/>
      <c r="CV24" s="673"/>
      <c r="CW24" s="673"/>
      <c r="CX24" s="673"/>
      <c r="CY24" s="674"/>
      <c r="CZ24" s="677">
        <v>32.799999999999997</v>
      </c>
      <c r="DA24" s="678"/>
      <c r="DB24" s="678"/>
      <c r="DC24" s="697"/>
      <c r="DD24" s="722">
        <v>795059</v>
      </c>
      <c r="DE24" s="673"/>
      <c r="DF24" s="673"/>
      <c r="DG24" s="673"/>
      <c r="DH24" s="673"/>
      <c r="DI24" s="673"/>
      <c r="DJ24" s="673"/>
      <c r="DK24" s="674"/>
      <c r="DL24" s="722">
        <v>778881</v>
      </c>
      <c r="DM24" s="673"/>
      <c r="DN24" s="673"/>
      <c r="DO24" s="673"/>
      <c r="DP24" s="673"/>
      <c r="DQ24" s="673"/>
      <c r="DR24" s="673"/>
      <c r="DS24" s="673"/>
      <c r="DT24" s="673"/>
      <c r="DU24" s="673"/>
      <c r="DV24" s="674"/>
      <c r="DW24" s="677">
        <v>61</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131</v>
      </c>
      <c r="S25" s="684"/>
      <c r="T25" s="684"/>
      <c r="U25" s="684"/>
      <c r="V25" s="684"/>
      <c r="W25" s="684"/>
      <c r="X25" s="684"/>
      <c r="Y25" s="685"/>
      <c r="Z25" s="686" t="s">
        <v>131</v>
      </c>
      <c r="AA25" s="686"/>
      <c r="AB25" s="686"/>
      <c r="AC25" s="686"/>
      <c r="AD25" s="687" t="s">
        <v>229</v>
      </c>
      <c r="AE25" s="687"/>
      <c r="AF25" s="687"/>
      <c r="AG25" s="687"/>
      <c r="AH25" s="687"/>
      <c r="AI25" s="687"/>
      <c r="AJ25" s="687"/>
      <c r="AK25" s="687"/>
      <c r="AL25" s="688" t="s">
        <v>131</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v>4096</v>
      </c>
      <c r="BH25" s="684"/>
      <c r="BI25" s="684"/>
      <c r="BJ25" s="684"/>
      <c r="BK25" s="684"/>
      <c r="BL25" s="684"/>
      <c r="BM25" s="684"/>
      <c r="BN25" s="685"/>
      <c r="BO25" s="686">
        <v>3.6</v>
      </c>
      <c r="BP25" s="686"/>
      <c r="BQ25" s="686"/>
      <c r="BR25" s="686"/>
      <c r="BS25" s="692" t="s">
        <v>131</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479669</v>
      </c>
      <c r="CS25" s="719"/>
      <c r="CT25" s="719"/>
      <c r="CU25" s="719"/>
      <c r="CV25" s="719"/>
      <c r="CW25" s="719"/>
      <c r="CX25" s="719"/>
      <c r="CY25" s="720"/>
      <c r="CZ25" s="688">
        <v>17.8</v>
      </c>
      <c r="DA25" s="717"/>
      <c r="DB25" s="717"/>
      <c r="DC25" s="721"/>
      <c r="DD25" s="692">
        <v>473540</v>
      </c>
      <c r="DE25" s="719"/>
      <c r="DF25" s="719"/>
      <c r="DG25" s="719"/>
      <c r="DH25" s="719"/>
      <c r="DI25" s="719"/>
      <c r="DJ25" s="719"/>
      <c r="DK25" s="720"/>
      <c r="DL25" s="692">
        <v>460952</v>
      </c>
      <c r="DM25" s="719"/>
      <c r="DN25" s="719"/>
      <c r="DO25" s="719"/>
      <c r="DP25" s="719"/>
      <c r="DQ25" s="719"/>
      <c r="DR25" s="719"/>
      <c r="DS25" s="719"/>
      <c r="DT25" s="719"/>
      <c r="DU25" s="719"/>
      <c r="DV25" s="720"/>
      <c r="DW25" s="688">
        <v>36.1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1481965</v>
      </c>
      <c r="S26" s="684"/>
      <c r="T26" s="684"/>
      <c r="U26" s="684"/>
      <c r="V26" s="684"/>
      <c r="W26" s="684"/>
      <c r="X26" s="684"/>
      <c r="Y26" s="685"/>
      <c r="Z26" s="686">
        <v>49.4</v>
      </c>
      <c r="AA26" s="686"/>
      <c r="AB26" s="686"/>
      <c r="AC26" s="686"/>
      <c r="AD26" s="687">
        <v>1233007</v>
      </c>
      <c r="AE26" s="687"/>
      <c r="AF26" s="687"/>
      <c r="AG26" s="687"/>
      <c r="AH26" s="687"/>
      <c r="AI26" s="687"/>
      <c r="AJ26" s="687"/>
      <c r="AK26" s="687"/>
      <c r="AL26" s="688">
        <v>99.1</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131</v>
      </c>
      <c r="BH26" s="684"/>
      <c r="BI26" s="684"/>
      <c r="BJ26" s="684"/>
      <c r="BK26" s="684"/>
      <c r="BL26" s="684"/>
      <c r="BM26" s="684"/>
      <c r="BN26" s="685"/>
      <c r="BO26" s="686" t="s">
        <v>131</v>
      </c>
      <c r="BP26" s="686"/>
      <c r="BQ26" s="686"/>
      <c r="BR26" s="686"/>
      <c r="BS26" s="692" t="s">
        <v>229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268716</v>
      </c>
      <c r="CS26" s="684"/>
      <c r="CT26" s="684"/>
      <c r="CU26" s="684"/>
      <c r="CV26" s="684"/>
      <c r="CW26" s="684"/>
      <c r="CX26" s="684"/>
      <c r="CY26" s="685"/>
      <c r="CZ26" s="688">
        <v>9.9</v>
      </c>
      <c r="DA26" s="717"/>
      <c r="DB26" s="717"/>
      <c r="DC26" s="721"/>
      <c r="DD26" s="692">
        <v>267641</v>
      </c>
      <c r="DE26" s="684"/>
      <c r="DF26" s="684"/>
      <c r="DG26" s="684"/>
      <c r="DH26" s="684"/>
      <c r="DI26" s="684"/>
      <c r="DJ26" s="684"/>
      <c r="DK26" s="685"/>
      <c r="DL26" s="692" t="s">
        <v>131</v>
      </c>
      <c r="DM26" s="684"/>
      <c r="DN26" s="684"/>
      <c r="DO26" s="684"/>
      <c r="DP26" s="684"/>
      <c r="DQ26" s="684"/>
      <c r="DR26" s="684"/>
      <c r="DS26" s="684"/>
      <c r="DT26" s="684"/>
      <c r="DU26" s="684"/>
      <c r="DV26" s="685"/>
      <c r="DW26" s="688" t="s">
        <v>131</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693</v>
      </c>
      <c r="S27" s="684"/>
      <c r="T27" s="684"/>
      <c r="U27" s="684"/>
      <c r="V27" s="684"/>
      <c r="W27" s="684"/>
      <c r="X27" s="684"/>
      <c r="Y27" s="685"/>
      <c r="Z27" s="686">
        <v>0</v>
      </c>
      <c r="AA27" s="686"/>
      <c r="AB27" s="686"/>
      <c r="AC27" s="686"/>
      <c r="AD27" s="687">
        <v>693</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113567</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110568</v>
      </c>
      <c r="CS27" s="719"/>
      <c r="CT27" s="719"/>
      <c r="CU27" s="719"/>
      <c r="CV27" s="719"/>
      <c r="CW27" s="719"/>
      <c r="CX27" s="719"/>
      <c r="CY27" s="720"/>
      <c r="CZ27" s="688">
        <v>4.0999999999999996</v>
      </c>
      <c r="DA27" s="717"/>
      <c r="DB27" s="717"/>
      <c r="DC27" s="721"/>
      <c r="DD27" s="692">
        <v>28599</v>
      </c>
      <c r="DE27" s="719"/>
      <c r="DF27" s="719"/>
      <c r="DG27" s="719"/>
      <c r="DH27" s="719"/>
      <c r="DI27" s="719"/>
      <c r="DJ27" s="719"/>
      <c r="DK27" s="720"/>
      <c r="DL27" s="692">
        <v>25009</v>
      </c>
      <c r="DM27" s="719"/>
      <c r="DN27" s="719"/>
      <c r="DO27" s="719"/>
      <c r="DP27" s="719"/>
      <c r="DQ27" s="719"/>
      <c r="DR27" s="719"/>
      <c r="DS27" s="719"/>
      <c r="DT27" s="719"/>
      <c r="DU27" s="719"/>
      <c r="DV27" s="720"/>
      <c r="DW27" s="688">
        <v>2</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385</v>
      </c>
      <c r="S28" s="684"/>
      <c r="T28" s="684"/>
      <c r="U28" s="684"/>
      <c r="V28" s="684"/>
      <c r="W28" s="684"/>
      <c r="X28" s="684"/>
      <c r="Y28" s="685"/>
      <c r="Z28" s="686">
        <v>0</v>
      </c>
      <c r="AA28" s="686"/>
      <c r="AB28" s="686"/>
      <c r="AC28" s="686"/>
      <c r="AD28" s="687" t="s">
        <v>131</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296022</v>
      </c>
      <c r="CS28" s="684"/>
      <c r="CT28" s="684"/>
      <c r="CU28" s="684"/>
      <c r="CV28" s="684"/>
      <c r="CW28" s="684"/>
      <c r="CX28" s="684"/>
      <c r="CY28" s="685"/>
      <c r="CZ28" s="688">
        <v>11</v>
      </c>
      <c r="DA28" s="717"/>
      <c r="DB28" s="717"/>
      <c r="DC28" s="721"/>
      <c r="DD28" s="692">
        <v>292920</v>
      </c>
      <c r="DE28" s="684"/>
      <c r="DF28" s="684"/>
      <c r="DG28" s="684"/>
      <c r="DH28" s="684"/>
      <c r="DI28" s="684"/>
      <c r="DJ28" s="684"/>
      <c r="DK28" s="685"/>
      <c r="DL28" s="692">
        <v>292920</v>
      </c>
      <c r="DM28" s="684"/>
      <c r="DN28" s="684"/>
      <c r="DO28" s="684"/>
      <c r="DP28" s="684"/>
      <c r="DQ28" s="684"/>
      <c r="DR28" s="684"/>
      <c r="DS28" s="684"/>
      <c r="DT28" s="684"/>
      <c r="DU28" s="684"/>
      <c r="DV28" s="685"/>
      <c r="DW28" s="688">
        <v>22.9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26692</v>
      </c>
      <c r="S29" s="684"/>
      <c r="T29" s="684"/>
      <c r="U29" s="684"/>
      <c r="V29" s="684"/>
      <c r="W29" s="684"/>
      <c r="X29" s="684"/>
      <c r="Y29" s="685"/>
      <c r="Z29" s="686">
        <v>0.9</v>
      </c>
      <c r="AA29" s="686"/>
      <c r="AB29" s="686"/>
      <c r="AC29" s="686"/>
      <c r="AD29" s="687">
        <v>4081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295853</v>
      </c>
      <c r="CS29" s="719"/>
      <c r="CT29" s="719"/>
      <c r="CU29" s="719"/>
      <c r="CV29" s="719"/>
      <c r="CW29" s="719"/>
      <c r="CX29" s="719"/>
      <c r="CY29" s="720"/>
      <c r="CZ29" s="688">
        <v>11</v>
      </c>
      <c r="DA29" s="717"/>
      <c r="DB29" s="717"/>
      <c r="DC29" s="721"/>
      <c r="DD29" s="692">
        <v>292751</v>
      </c>
      <c r="DE29" s="719"/>
      <c r="DF29" s="719"/>
      <c r="DG29" s="719"/>
      <c r="DH29" s="719"/>
      <c r="DI29" s="719"/>
      <c r="DJ29" s="719"/>
      <c r="DK29" s="720"/>
      <c r="DL29" s="692">
        <v>292751</v>
      </c>
      <c r="DM29" s="719"/>
      <c r="DN29" s="719"/>
      <c r="DO29" s="719"/>
      <c r="DP29" s="719"/>
      <c r="DQ29" s="719"/>
      <c r="DR29" s="719"/>
      <c r="DS29" s="719"/>
      <c r="DT29" s="719"/>
      <c r="DU29" s="719"/>
      <c r="DV29" s="720"/>
      <c r="DW29" s="688">
        <v>22.9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1568</v>
      </c>
      <c r="S30" s="684"/>
      <c r="T30" s="684"/>
      <c r="U30" s="684"/>
      <c r="V30" s="684"/>
      <c r="W30" s="684"/>
      <c r="X30" s="684"/>
      <c r="Y30" s="685"/>
      <c r="Z30" s="686">
        <v>0.1</v>
      </c>
      <c r="AA30" s="686"/>
      <c r="AB30" s="686"/>
      <c r="AC30" s="686"/>
      <c r="AD30" s="687" t="s">
        <v>131</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285738</v>
      </c>
      <c r="CS30" s="684"/>
      <c r="CT30" s="684"/>
      <c r="CU30" s="684"/>
      <c r="CV30" s="684"/>
      <c r="CW30" s="684"/>
      <c r="CX30" s="684"/>
      <c r="CY30" s="685"/>
      <c r="CZ30" s="688">
        <v>10.6</v>
      </c>
      <c r="DA30" s="717"/>
      <c r="DB30" s="717"/>
      <c r="DC30" s="721"/>
      <c r="DD30" s="692">
        <v>282636</v>
      </c>
      <c r="DE30" s="684"/>
      <c r="DF30" s="684"/>
      <c r="DG30" s="684"/>
      <c r="DH30" s="684"/>
      <c r="DI30" s="684"/>
      <c r="DJ30" s="684"/>
      <c r="DK30" s="685"/>
      <c r="DL30" s="692">
        <v>282636</v>
      </c>
      <c r="DM30" s="684"/>
      <c r="DN30" s="684"/>
      <c r="DO30" s="684"/>
      <c r="DP30" s="684"/>
      <c r="DQ30" s="684"/>
      <c r="DR30" s="684"/>
      <c r="DS30" s="684"/>
      <c r="DT30" s="684"/>
      <c r="DU30" s="684"/>
      <c r="DV30" s="685"/>
      <c r="DW30" s="688">
        <v>22.1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357818</v>
      </c>
      <c r="S31" s="684"/>
      <c r="T31" s="684"/>
      <c r="U31" s="684"/>
      <c r="V31" s="684"/>
      <c r="W31" s="684"/>
      <c r="X31" s="684"/>
      <c r="Y31" s="685"/>
      <c r="Z31" s="686">
        <v>11.9</v>
      </c>
      <c r="AA31" s="686"/>
      <c r="AB31" s="686"/>
      <c r="AC31" s="686"/>
      <c r="AD31" s="687" t="s">
        <v>131</v>
      </c>
      <c r="AE31" s="687"/>
      <c r="AF31" s="687"/>
      <c r="AG31" s="687"/>
      <c r="AH31" s="687"/>
      <c r="AI31" s="687"/>
      <c r="AJ31" s="687"/>
      <c r="AK31" s="687"/>
      <c r="AL31" s="688" t="s">
        <v>229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96.6</v>
      </c>
      <c r="BH31" s="738"/>
      <c r="BI31" s="738"/>
      <c r="BJ31" s="738"/>
      <c r="BK31" s="738"/>
      <c r="BL31" s="738"/>
      <c r="BM31" s="678">
        <v>82.7</v>
      </c>
      <c r="BN31" s="738"/>
      <c r="BO31" s="738"/>
      <c r="BP31" s="738"/>
      <c r="BQ31" s="739"/>
      <c r="BR31" s="751">
        <v>93.7</v>
      </c>
      <c r="BS31" s="738"/>
      <c r="BT31" s="738"/>
      <c r="BU31" s="738"/>
      <c r="BV31" s="738"/>
      <c r="BW31" s="738"/>
      <c r="BX31" s="678">
        <v>81.8</v>
      </c>
      <c r="BY31" s="738"/>
      <c r="BZ31" s="738"/>
      <c r="CA31" s="738"/>
      <c r="CB31" s="739"/>
      <c r="CD31" s="725"/>
      <c r="CE31" s="726"/>
      <c r="CF31" s="698" t="s">
        <v>313</v>
      </c>
      <c r="CG31" s="699"/>
      <c r="CH31" s="699"/>
      <c r="CI31" s="699"/>
      <c r="CJ31" s="699"/>
      <c r="CK31" s="699"/>
      <c r="CL31" s="699"/>
      <c r="CM31" s="699"/>
      <c r="CN31" s="699"/>
      <c r="CO31" s="699"/>
      <c r="CP31" s="699"/>
      <c r="CQ31" s="700"/>
      <c r="CR31" s="683">
        <v>10115</v>
      </c>
      <c r="CS31" s="719"/>
      <c r="CT31" s="719"/>
      <c r="CU31" s="719"/>
      <c r="CV31" s="719"/>
      <c r="CW31" s="719"/>
      <c r="CX31" s="719"/>
      <c r="CY31" s="720"/>
      <c r="CZ31" s="688">
        <v>0.4</v>
      </c>
      <c r="DA31" s="717"/>
      <c r="DB31" s="717"/>
      <c r="DC31" s="721"/>
      <c r="DD31" s="692">
        <v>10115</v>
      </c>
      <c r="DE31" s="719"/>
      <c r="DF31" s="719"/>
      <c r="DG31" s="719"/>
      <c r="DH31" s="719"/>
      <c r="DI31" s="719"/>
      <c r="DJ31" s="719"/>
      <c r="DK31" s="720"/>
      <c r="DL31" s="692">
        <v>10115</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131</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97.7</v>
      </c>
      <c r="BH32" s="719"/>
      <c r="BI32" s="719"/>
      <c r="BJ32" s="719"/>
      <c r="BK32" s="719"/>
      <c r="BL32" s="719"/>
      <c r="BM32" s="689">
        <v>92.3</v>
      </c>
      <c r="BN32" s="749"/>
      <c r="BO32" s="749"/>
      <c r="BP32" s="749"/>
      <c r="BQ32" s="750"/>
      <c r="BR32" s="752">
        <v>96.2</v>
      </c>
      <c r="BS32" s="719"/>
      <c r="BT32" s="719"/>
      <c r="BU32" s="719"/>
      <c r="BV32" s="719"/>
      <c r="BW32" s="719"/>
      <c r="BX32" s="689">
        <v>91.8</v>
      </c>
      <c r="BY32" s="749"/>
      <c r="BZ32" s="749"/>
      <c r="CA32" s="749"/>
      <c r="CB32" s="750"/>
      <c r="CD32" s="727"/>
      <c r="CE32" s="728"/>
      <c r="CF32" s="698" t="s">
        <v>317</v>
      </c>
      <c r="CG32" s="699"/>
      <c r="CH32" s="699"/>
      <c r="CI32" s="699"/>
      <c r="CJ32" s="699"/>
      <c r="CK32" s="699"/>
      <c r="CL32" s="699"/>
      <c r="CM32" s="699"/>
      <c r="CN32" s="699"/>
      <c r="CO32" s="699"/>
      <c r="CP32" s="699"/>
      <c r="CQ32" s="700"/>
      <c r="CR32" s="683">
        <v>169</v>
      </c>
      <c r="CS32" s="684"/>
      <c r="CT32" s="684"/>
      <c r="CU32" s="684"/>
      <c r="CV32" s="684"/>
      <c r="CW32" s="684"/>
      <c r="CX32" s="684"/>
      <c r="CY32" s="685"/>
      <c r="CZ32" s="688">
        <v>0</v>
      </c>
      <c r="DA32" s="717"/>
      <c r="DB32" s="717"/>
      <c r="DC32" s="721"/>
      <c r="DD32" s="692">
        <v>169</v>
      </c>
      <c r="DE32" s="684"/>
      <c r="DF32" s="684"/>
      <c r="DG32" s="684"/>
      <c r="DH32" s="684"/>
      <c r="DI32" s="684"/>
      <c r="DJ32" s="684"/>
      <c r="DK32" s="685"/>
      <c r="DL32" s="692">
        <v>169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360801</v>
      </c>
      <c r="S33" s="684"/>
      <c r="T33" s="684"/>
      <c r="U33" s="684"/>
      <c r="V33" s="684"/>
      <c r="W33" s="684"/>
      <c r="X33" s="684"/>
      <c r="Y33" s="685"/>
      <c r="Z33" s="686">
        <v>12</v>
      </c>
      <c r="AA33" s="686"/>
      <c r="AB33" s="686"/>
      <c r="AC33" s="686"/>
      <c r="AD33" s="687" t="s">
        <v>229</v>
      </c>
      <c r="AE33" s="687"/>
      <c r="AF33" s="687"/>
      <c r="AG33" s="687"/>
      <c r="AH33" s="687"/>
      <c r="AI33" s="687"/>
      <c r="AJ33" s="687"/>
      <c r="AK33" s="687"/>
      <c r="AL33" s="688" t="s">
        <v>131</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95</v>
      </c>
      <c r="BH33" s="754"/>
      <c r="BI33" s="754"/>
      <c r="BJ33" s="754"/>
      <c r="BK33" s="754"/>
      <c r="BL33" s="754"/>
      <c r="BM33" s="755">
        <v>71.099999999999994</v>
      </c>
      <c r="BN33" s="754"/>
      <c r="BO33" s="754"/>
      <c r="BP33" s="754"/>
      <c r="BQ33" s="756"/>
      <c r="BR33" s="753">
        <v>89.4</v>
      </c>
      <c r="BS33" s="754"/>
      <c r="BT33" s="754"/>
      <c r="BU33" s="754"/>
      <c r="BV33" s="754"/>
      <c r="BW33" s="754"/>
      <c r="BX33" s="755">
        <v>69.599999999999994</v>
      </c>
      <c r="BY33" s="754"/>
      <c r="BZ33" s="754"/>
      <c r="CA33" s="754"/>
      <c r="CB33" s="756"/>
      <c r="CD33" s="698" t="s">
        <v>320</v>
      </c>
      <c r="CE33" s="699"/>
      <c r="CF33" s="699"/>
      <c r="CG33" s="699"/>
      <c r="CH33" s="699"/>
      <c r="CI33" s="699"/>
      <c r="CJ33" s="699"/>
      <c r="CK33" s="699"/>
      <c r="CL33" s="699"/>
      <c r="CM33" s="699"/>
      <c r="CN33" s="699"/>
      <c r="CO33" s="699"/>
      <c r="CP33" s="699"/>
      <c r="CQ33" s="700"/>
      <c r="CR33" s="683">
        <v>1234771</v>
      </c>
      <c r="CS33" s="719"/>
      <c r="CT33" s="719"/>
      <c r="CU33" s="719"/>
      <c r="CV33" s="719"/>
      <c r="CW33" s="719"/>
      <c r="CX33" s="719"/>
      <c r="CY33" s="720"/>
      <c r="CZ33" s="688">
        <v>45.7</v>
      </c>
      <c r="DA33" s="717"/>
      <c r="DB33" s="717"/>
      <c r="DC33" s="721"/>
      <c r="DD33" s="692">
        <v>812553</v>
      </c>
      <c r="DE33" s="719"/>
      <c r="DF33" s="719"/>
      <c r="DG33" s="719"/>
      <c r="DH33" s="719"/>
      <c r="DI33" s="719"/>
      <c r="DJ33" s="719"/>
      <c r="DK33" s="720"/>
      <c r="DL33" s="692">
        <v>410635</v>
      </c>
      <c r="DM33" s="719"/>
      <c r="DN33" s="719"/>
      <c r="DO33" s="719"/>
      <c r="DP33" s="719"/>
      <c r="DQ33" s="719"/>
      <c r="DR33" s="719"/>
      <c r="DS33" s="719"/>
      <c r="DT33" s="719"/>
      <c r="DU33" s="719"/>
      <c r="DV33" s="720"/>
      <c r="DW33" s="688">
        <v>32.200000000000003</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1190</v>
      </c>
      <c r="S34" s="684"/>
      <c r="T34" s="684"/>
      <c r="U34" s="684"/>
      <c r="V34" s="684"/>
      <c r="W34" s="684"/>
      <c r="X34" s="684"/>
      <c r="Y34" s="685"/>
      <c r="Z34" s="686">
        <v>0</v>
      </c>
      <c r="AA34" s="686"/>
      <c r="AB34" s="686"/>
      <c r="AC34" s="686"/>
      <c r="AD34" s="687" t="s">
        <v>131</v>
      </c>
      <c r="AE34" s="687"/>
      <c r="AF34" s="687"/>
      <c r="AG34" s="687"/>
      <c r="AH34" s="687"/>
      <c r="AI34" s="687"/>
      <c r="AJ34" s="687"/>
      <c r="AK34" s="687"/>
      <c r="AL34" s="688" t="s">
        <v>131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579227</v>
      </c>
      <c r="CS34" s="684"/>
      <c r="CT34" s="684"/>
      <c r="CU34" s="684"/>
      <c r="CV34" s="684"/>
      <c r="CW34" s="684"/>
      <c r="CX34" s="684"/>
      <c r="CY34" s="685"/>
      <c r="CZ34" s="688">
        <v>21.4</v>
      </c>
      <c r="DA34" s="717"/>
      <c r="DB34" s="717"/>
      <c r="DC34" s="721"/>
      <c r="DD34" s="692">
        <v>364547</v>
      </c>
      <c r="DE34" s="684"/>
      <c r="DF34" s="684"/>
      <c r="DG34" s="684"/>
      <c r="DH34" s="684"/>
      <c r="DI34" s="684"/>
      <c r="DJ34" s="684"/>
      <c r="DK34" s="685"/>
      <c r="DL34" s="692">
        <v>243631</v>
      </c>
      <c r="DM34" s="684"/>
      <c r="DN34" s="684"/>
      <c r="DO34" s="684"/>
      <c r="DP34" s="684"/>
      <c r="DQ34" s="684"/>
      <c r="DR34" s="684"/>
      <c r="DS34" s="684"/>
      <c r="DT34" s="684"/>
      <c r="DU34" s="684"/>
      <c r="DV34" s="685"/>
      <c r="DW34" s="688">
        <v>19.100000000000001</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23508</v>
      </c>
      <c r="S35" s="684"/>
      <c r="T35" s="684"/>
      <c r="U35" s="684"/>
      <c r="V35" s="684"/>
      <c r="W35" s="684"/>
      <c r="X35" s="684"/>
      <c r="Y35" s="685"/>
      <c r="Z35" s="686">
        <v>0.8</v>
      </c>
      <c r="AA35" s="686"/>
      <c r="AB35" s="686"/>
      <c r="AC35" s="686"/>
      <c r="AD35" s="687" t="s">
        <v>229</v>
      </c>
      <c r="AE35" s="687"/>
      <c r="AF35" s="687"/>
      <c r="AG35" s="687"/>
      <c r="AH35" s="687"/>
      <c r="AI35" s="687"/>
      <c r="AJ35" s="687"/>
      <c r="AK35" s="687"/>
      <c r="AL35" s="688" t="s">
        <v>131</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56143</v>
      </c>
      <c r="CS35" s="719"/>
      <c r="CT35" s="719"/>
      <c r="CU35" s="719"/>
      <c r="CV35" s="719"/>
      <c r="CW35" s="719"/>
      <c r="CX35" s="719"/>
      <c r="CY35" s="720"/>
      <c r="CZ35" s="688">
        <v>2.1</v>
      </c>
      <c r="DA35" s="717"/>
      <c r="DB35" s="717"/>
      <c r="DC35" s="721"/>
      <c r="DD35" s="692">
        <v>40292</v>
      </c>
      <c r="DE35" s="719"/>
      <c r="DF35" s="719"/>
      <c r="DG35" s="719"/>
      <c r="DH35" s="719"/>
      <c r="DI35" s="719"/>
      <c r="DJ35" s="719"/>
      <c r="DK35" s="720"/>
      <c r="DL35" s="692">
        <v>34258</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176459</v>
      </c>
      <c r="S36" s="684"/>
      <c r="T36" s="684"/>
      <c r="U36" s="684"/>
      <c r="V36" s="684"/>
      <c r="W36" s="684"/>
      <c r="X36" s="684"/>
      <c r="Y36" s="685"/>
      <c r="Z36" s="686">
        <v>5.9</v>
      </c>
      <c r="AA36" s="686"/>
      <c r="AB36" s="686"/>
      <c r="AC36" s="686"/>
      <c r="AD36" s="687" t="s">
        <v>229</v>
      </c>
      <c r="AE36" s="687"/>
      <c r="AF36" s="687"/>
      <c r="AG36" s="687"/>
      <c r="AH36" s="687"/>
      <c r="AI36" s="687"/>
      <c r="AJ36" s="687"/>
      <c r="AK36" s="687"/>
      <c r="AL36" s="688" t="s">
        <v>229</v>
      </c>
      <c r="AM36" s="689"/>
      <c r="AN36" s="689"/>
      <c r="AO36" s="690"/>
      <c r="AP36" s="235"/>
      <c r="AQ36" s="757" t="s">
        <v>328</v>
      </c>
      <c r="AR36" s="758"/>
      <c r="AS36" s="758"/>
      <c r="AT36" s="758"/>
      <c r="AU36" s="758"/>
      <c r="AV36" s="758"/>
      <c r="AW36" s="758"/>
      <c r="AX36" s="758"/>
      <c r="AY36" s="759"/>
      <c r="AZ36" s="672">
        <v>202894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26327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225792</v>
      </c>
      <c r="CS36" s="684"/>
      <c r="CT36" s="684"/>
      <c r="CU36" s="684"/>
      <c r="CV36" s="684"/>
      <c r="CW36" s="684"/>
      <c r="CX36" s="684"/>
      <c r="CY36" s="685"/>
      <c r="CZ36" s="688">
        <v>8.4</v>
      </c>
      <c r="DA36" s="717"/>
      <c r="DB36" s="717"/>
      <c r="DC36" s="721"/>
      <c r="DD36" s="692">
        <v>88951</v>
      </c>
      <c r="DE36" s="684"/>
      <c r="DF36" s="684"/>
      <c r="DG36" s="684"/>
      <c r="DH36" s="684"/>
      <c r="DI36" s="684"/>
      <c r="DJ36" s="684"/>
      <c r="DK36" s="685"/>
      <c r="DL36" s="692">
        <v>61905</v>
      </c>
      <c r="DM36" s="684"/>
      <c r="DN36" s="684"/>
      <c r="DO36" s="684"/>
      <c r="DP36" s="684"/>
      <c r="DQ36" s="684"/>
      <c r="DR36" s="684"/>
      <c r="DS36" s="684"/>
      <c r="DT36" s="684"/>
      <c r="DU36" s="684"/>
      <c r="DV36" s="685"/>
      <c r="DW36" s="688">
        <v>4.8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335229</v>
      </c>
      <c r="S37" s="684"/>
      <c r="T37" s="684"/>
      <c r="U37" s="684"/>
      <c r="V37" s="684"/>
      <c r="W37" s="684"/>
      <c r="X37" s="684"/>
      <c r="Y37" s="685"/>
      <c r="Z37" s="686">
        <v>11.2</v>
      </c>
      <c r="AA37" s="686"/>
      <c r="AB37" s="686"/>
      <c r="AC37" s="686"/>
      <c r="AD37" s="687" t="s">
        <v>131</v>
      </c>
      <c r="AE37" s="687"/>
      <c r="AF37" s="687"/>
      <c r="AG37" s="687"/>
      <c r="AH37" s="687"/>
      <c r="AI37" s="687"/>
      <c r="AJ37" s="687"/>
      <c r="AK37" s="687"/>
      <c r="AL37" s="688" t="s">
        <v>131</v>
      </c>
      <c r="AM37" s="689"/>
      <c r="AN37" s="689"/>
      <c r="AO37" s="690"/>
      <c r="AQ37" s="761" t="s">
        <v>332</v>
      </c>
      <c r="AR37" s="762"/>
      <c r="AS37" s="762"/>
      <c r="AT37" s="762"/>
      <c r="AU37" s="762"/>
      <c r="AV37" s="762"/>
      <c r="AW37" s="762"/>
      <c r="AX37" s="762"/>
      <c r="AY37" s="763"/>
      <c r="AZ37" s="683">
        <v>47100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6327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21184</v>
      </c>
      <c r="CS37" s="719"/>
      <c r="CT37" s="719"/>
      <c r="CU37" s="719"/>
      <c r="CV37" s="719"/>
      <c r="CW37" s="719"/>
      <c r="CX37" s="719"/>
      <c r="CY37" s="720"/>
      <c r="CZ37" s="688">
        <v>0.8</v>
      </c>
      <c r="DA37" s="717"/>
      <c r="DB37" s="717"/>
      <c r="DC37" s="721"/>
      <c r="DD37" s="692">
        <v>18584</v>
      </c>
      <c r="DE37" s="719"/>
      <c r="DF37" s="719"/>
      <c r="DG37" s="719"/>
      <c r="DH37" s="719"/>
      <c r="DI37" s="719"/>
      <c r="DJ37" s="719"/>
      <c r="DK37" s="720"/>
      <c r="DL37" s="692">
        <v>18584</v>
      </c>
      <c r="DM37" s="719"/>
      <c r="DN37" s="719"/>
      <c r="DO37" s="719"/>
      <c r="DP37" s="719"/>
      <c r="DQ37" s="719"/>
      <c r="DR37" s="719"/>
      <c r="DS37" s="719"/>
      <c r="DT37" s="719"/>
      <c r="DU37" s="719"/>
      <c r="DV37" s="720"/>
      <c r="DW37" s="688">
        <v>1.5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65270</v>
      </c>
      <c r="S38" s="684"/>
      <c r="T38" s="684"/>
      <c r="U38" s="684"/>
      <c r="V38" s="684"/>
      <c r="W38" s="684"/>
      <c r="X38" s="684"/>
      <c r="Y38" s="685"/>
      <c r="Z38" s="686">
        <v>2.2000000000000002</v>
      </c>
      <c r="AA38" s="686"/>
      <c r="AB38" s="686"/>
      <c r="AC38" s="686"/>
      <c r="AD38" s="687">
        <v>6536</v>
      </c>
      <c r="AE38" s="687"/>
      <c r="AF38" s="687"/>
      <c r="AG38" s="687"/>
      <c r="AH38" s="687"/>
      <c r="AI38" s="687"/>
      <c r="AJ38" s="687"/>
      <c r="AK38" s="687"/>
      <c r="AL38" s="688">
        <v>0.5</v>
      </c>
      <c r="AM38" s="689"/>
      <c r="AN38" s="689"/>
      <c r="AO38" s="690"/>
      <c r="AQ38" s="761" t="s">
        <v>336</v>
      </c>
      <c r="AR38" s="762"/>
      <c r="AS38" s="762"/>
      <c r="AT38" s="762"/>
      <c r="AU38" s="762"/>
      <c r="AV38" s="762"/>
      <c r="AW38" s="762"/>
      <c r="AX38" s="762"/>
      <c r="AY38" s="763"/>
      <c r="AZ38" s="683">
        <v>25000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322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202894</v>
      </c>
      <c r="CS38" s="684"/>
      <c r="CT38" s="684"/>
      <c r="CU38" s="684"/>
      <c r="CV38" s="684"/>
      <c r="CW38" s="684"/>
      <c r="CX38" s="684"/>
      <c r="CY38" s="685"/>
      <c r="CZ38" s="688">
        <v>7.5</v>
      </c>
      <c r="DA38" s="717"/>
      <c r="DB38" s="717"/>
      <c r="DC38" s="721"/>
      <c r="DD38" s="692">
        <v>159365</v>
      </c>
      <c r="DE38" s="684"/>
      <c r="DF38" s="684"/>
      <c r="DG38" s="684"/>
      <c r="DH38" s="684"/>
      <c r="DI38" s="684"/>
      <c r="DJ38" s="684"/>
      <c r="DK38" s="685"/>
      <c r="DL38" s="692">
        <v>65091</v>
      </c>
      <c r="DM38" s="684"/>
      <c r="DN38" s="684"/>
      <c r="DO38" s="684"/>
      <c r="DP38" s="684"/>
      <c r="DQ38" s="684"/>
      <c r="DR38" s="684"/>
      <c r="DS38" s="684"/>
      <c r="DT38" s="684"/>
      <c r="DU38" s="684"/>
      <c r="DV38" s="685"/>
      <c r="DW38" s="688">
        <v>5.0999999999999996</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169902</v>
      </c>
      <c r="S39" s="684"/>
      <c r="T39" s="684"/>
      <c r="U39" s="684"/>
      <c r="V39" s="684"/>
      <c r="W39" s="684"/>
      <c r="X39" s="684"/>
      <c r="Y39" s="685"/>
      <c r="Z39" s="686">
        <v>5.7</v>
      </c>
      <c r="AA39" s="686"/>
      <c r="AB39" s="686"/>
      <c r="AC39" s="686"/>
      <c r="AD39" s="687" t="s">
        <v>131</v>
      </c>
      <c r="AE39" s="687"/>
      <c r="AF39" s="687"/>
      <c r="AG39" s="687"/>
      <c r="AH39" s="687"/>
      <c r="AI39" s="687"/>
      <c r="AJ39" s="687"/>
      <c r="AK39" s="687"/>
      <c r="AL39" s="688" t="s">
        <v>229</v>
      </c>
      <c r="AM39" s="689"/>
      <c r="AN39" s="689"/>
      <c r="AO39" s="690"/>
      <c r="AQ39" s="761" t="s">
        <v>340</v>
      </c>
      <c r="AR39" s="762"/>
      <c r="AS39" s="762"/>
      <c r="AT39" s="762"/>
      <c r="AU39" s="762"/>
      <c r="AV39" s="762"/>
      <c r="AW39" s="762"/>
      <c r="AX39" s="762"/>
      <c r="AY39" s="763"/>
      <c r="AZ39" s="683">
        <v>23500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455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164965</v>
      </c>
      <c r="CS39" s="719"/>
      <c r="CT39" s="719"/>
      <c r="CU39" s="719"/>
      <c r="CV39" s="719"/>
      <c r="CW39" s="719"/>
      <c r="CX39" s="719"/>
      <c r="CY39" s="720"/>
      <c r="CZ39" s="688">
        <v>6.1</v>
      </c>
      <c r="DA39" s="717"/>
      <c r="DB39" s="717"/>
      <c r="DC39" s="721"/>
      <c r="DD39" s="692">
        <v>153648</v>
      </c>
      <c r="DE39" s="719"/>
      <c r="DF39" s="719"/>
      <c r="DG39" s="719"/>
      <c r="DH39" s="719"/>
      <c r="DI39" s="719"/>
      <c r="DJ39" s="719"/>
      <c r="DK39" s="720"/>
      <c r="DL39" s="692" t="s">
        <v>229</v>
      </c>
      <c r="DM39" s="719"/>
      <c r="DN39" s="719"/>
      <c r="DO39" s="719"/>
      <c r="DP39" s="719"/>
      <c r="DQ39" s="719"/>
      <c r="DR39" s="719"/>
      <c r="DS39" s="719"/>
      <c r="DT39" s="719"/>
      <c r="DU39" s="719"/>
      <c r="DV39" s="720"/>
      <c r="DW39" s="688" t="s">
        <v>229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131</v>
      </c>
      <c r="AE40" s="687"/>
      <c r="AF40" s="687"/>
      <c r="AG40" s="687"/>
      <c r="AH40" s="687"/>
      <c r="AI40" s="687"/>
      <c r="AJ40" s="687"/>
      <c r="AK40" s="687"/>
      <c r="AL40" s="688" t="s">
        <v>131</v>
      </c>
      <c r="AM40" s="689"/>
      <c r="AN40" s="689"/>
      <c r="AO40" s="690"/>
      <c r="AQ40" s="761" t="s">
        <v>344</v>
      </c>
      <c r="AR40" s="762"/>
      <c r="AS40" s="762"/>
      <c r="AT40" s="762"/>
      <c r="AU40" s="762"/>
      <c r="AV40" s="762"/>
      <c r="AW40" s="762"/>
      <c r="AX40" s="762"/>
      <c r="AY40" s="763"/>
      <c r="AZ40" s="683" t="s">
        <v>131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54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5750</v>
      </c>
      <c r="CS40" s="684"/>
      <c r="CT40" s="684"/>
      <c r="CU40" s="684"/>
      <c r="CV40" s="684"/>
      <c r="CW40" s="684"/>
      <c r="CX40" s="684"/>
      <c r="CY40" s="685"/>
      <c r="CZ40" s="688">
        <v>0.2</v>
      </c>
      <c r="DA40" s="717"/>
      <c r="DB40" s="717"/>
      <c r="DC40" s="721"/>
      <c r="DD40" s="692">
        <v>5750</v>
      </c>
      <c r="DE40" s="684"/>
      <c r="DF40" s="684"/>
      <c r="DG40" s="684"/>
      <c r="DH40" s="684"/>
      <c r="DI40" s="684"/>
      <c r="DJ40" s="684"/>
      <c r="DK40" s="685"/>
      <c r="DL40" s="692">
        <v>5750</v>
      </c>
      <c r="DM40" s="684"/>
      <c r="DN40" s="684"/>
      <c r="DO40" s="684"/>
      <c r="DP40" s="684"/>
      <c r="DQ40" s="684"/>
      <c r="DR40" s="684"/>
      <c r="DS40" s="684"/>
      <c r="DT40" s="684"/>
      <c r="DU40" s="684"/>
      <c r="DV40" s="685"/>
      <c r="DW40" s="688">
        <v>0.5</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32102</v>
      </c>
      <c r="S41" s="684"/>
      <c r="T41" s="684"/>
      <c r="U41" s="684"/>
      <c r="V41" s="684"/>
      <c r="W41" s="684"/>
      <c r="X41" s="684"/>
      <c r="Y41" s="685"/>
      <c r="Z41" s="686">
        <v>1.1000000000000001</v>
      </c>
      <c r="AA41" s="686"/>
      <c r="AB41" s="686"/>
      <c r="AC41" s="686"/>
      <c r="AD41" s="687" t="s">
        <v>131</v>
      </c>
      <c r="AE41" s="687"/>
      <c r="AF41" s="687"/>
      <c r="AG41" s="687"/>
      <c r="AH41" s="687"/>
      <c r="AI41" s="687"/>
      <c r="AJ41" s="687"/>
      <c r="AK41" s="687"/>
      <c r="AL41" s="688" t="s">
        <v>229</v>
      </c>
      <c r="AM41" s="689"/>
      <c r="AN41" s="689"/>
      <c r="AO41" s="690"/>
      <c r="AQ41" s="761" t="s">
        <v>349</v>
      </c>
      <c r="AR41" s="762"/>
      <c r="AS41" s="762"/>
      <c r="AT41" s="762"/>
      <c r="AU41" s="762"/>
      <c r="AV41" s="762"/>
      <c r="AW41" s="762"/>
      <c r="AX41" s="762"/>
      <c r="AY41" s="763"/>
      <c r="AZ41" s="683">
        <v>37686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2</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131</v>
      </c>
      <c r="DA41" s="717"/>
      <c r="DB41" s="717"/>
      <c r="DC41" s="721"/>
      <c r="DD41" s="692" t="s">
        <v>131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3001480</v>
      </c>
      <c r="S42" s="769"/>
      <c r="T42" s="769"/>
      <c r="U42" s="769"/>
      <c r="V42" s="769"/>
      <c r="W42" s="769"/>
      <c r="X42" s="769"/>
      <c r="Y42" s="777"/>
      <c r="Z42" s="778">
        <v>100</v>
      </c>
      <c r="AA42" s="778"/>
      <c r="AB42" s="778"/>
      <c r="AC42" s="778"/>
      <c r="AD42" s="779">
        <v>1244317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69608</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580238</v>
      </c>
      <c r="CS42" s="684"/>
      <c r="CT42" s="684"/>
      <c r="CU42" s="684"/>
      <c r="CV42" s="684"/>
      <c r="CW42" s="684"/>
      <c r="CX42" s="684"/>
      <c r="CY42" s="685"/>
      <c r="CZ42" s="688">
        <v>21.5</v>
      </c>
      <c r="DA42" s="689"/>
      <c r="DB42" s="689"/>
      <c r="DC42" s="701"/>
      <c r="DD42" s="692">
        <v>138974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131</v>
      </c>
      <c r="CS43" s="719"/>
      <c r="CT43" s="719"/>
      <c r="CU43" s="719"/>
      <c r="CV43" s="719"/>
      <c r="CW43" s="719"/>
      <c r="CX43" s="719"/>
      <c r="CY43" s="720"/>
      <c r="CZ43" s="688" t="s">
        <v>229</v>
      </c>
      <c r="DA43" s="717"/>
      <c r="DB43" s="717"/>
      <c r="DC43" s="721"/>
      <c r="DD43" s="692" t="s">
        <v>131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580238</v>
      </c>
      <c r="CS44" s="684"/>
      <c r="CT44" s="684"/>
      <c r="CU44" s="684"/>
      <c r="CV44" s="684"/>
      <c r="CW44" s="684"/>
      <c r="CX44" s="684"/>
      <c r="CY44" s="685"/>
      <c r="CZ44" s="688">
        <v>21.5</v>
      </c>
      <c r="DA44" s="689"/>
      <c r="DB44" s="689"/>
      <c r="DC44" s="701"/>
      <c r="DD44" s="692">
        <v>138974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470873</v>
      </c>
      <c r="CS45" s="719"/>
      <c r="CT45" s="719"/>
      <c r="CU45" s="719"/>
      <c r="CV45" s="719"/>
      <c r="CW45" s="719"/>
      <c r="CX45" s="719"/>
      <c r="CY45" s="720"/>
      <c r="CZ45" s="688">
        <v>17.399999999999999</v>
      </c>
      <c r="DA45" s="717"/>
      <c r="DB45" s="717"/>
      <c r="DC45" s="721"/>
      <c r="DD45" s="692">
        <v>35009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99877</v>
      </c>
      <c r="CS46" s="684"/>
      <c r="CT46" s="684"/>
      <c r="CU46" s="684"/>
      <c r="CV46" s="684"/>
      <c r="CW46" s="684"/>
      <c r="CX46" s="684"/>
      <c r="CY46" s="685"/>
      <c r="CZ46" s="688">
        <v>3.7</v>
      </c>
      <c r="DA46" s="689"/>
      <c r="DB46" s="689"/>
      <c r="DC46" s="701"/>
      <c r="DD46" s="692">
        <v>99877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131</v>
      </c>
      <c r="CS47" s="719"/>
      <c r="CT47" s="719"/>
      <c r="CU47" s="719"/>
      <c r="CV47" s="719"/>
      <c r="CW47" s="719"/>
      <c r="CX47" s="719"/>
      <c r="CY47" s="720"/>
      <c r="CZ47" s="688" t="s">
        <v>131</v>
      </c>
      <c r="DA47" s="717"/>
      <c r="DB47" s="717"/>
      <c r="DC47" s="721"/>
      <c r="DD47" s="692" t="s">
        <v>131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229</v>
      </c>
      <c r="CS48" s="684"/>
      <c r="CT48" s="684"/>
      <c r="CU48" s="684"/>
      <c r="CV48" s="684"/>
      <c r="CW48" s="684"/>
      <c r="CX48" s="684"/>
      <c r="CY48" s="685"/>
      <c r="CZ48" s="688" t="s">
        <v>131</v>
      </c>
      <c r="DA48" s="689"/>
      <c r="DB48" s="689"/>
      <c r="DC48" s="701"/>
      <c r="DD48" s="692" t="s">
        <v>131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2701268</v>
      </c>
      <c r="CS49" s="754"/>
      <c r="CT49" s="754"/>
      <c r="CU49" s="754"/>
      <c r="CV49" s="754"/>
      <c r="CW49" s="754"/>
      <c r="CX49" s="754"/>
      <c r="CY49" s="785"/>
      <c r="CZ49" s="780">
        <v>100</v>
      </c>
      <c r="DA49" s="786"/>
      <c r="DB49" s="786"/>
      <c r="DC49" s="787"/>
      <c r="DD49" s="788">
        <v>1746586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MlEvVW+zWhHfZilBHpGiwlMRuK7G159cSK4KGvaG4raZIZyYnry8OVOec4MoaOAWGyQt38bRZB7dhDIFTi1Kg==" saltValue="rbUFTy7qLFZdAPz8t3ey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105" zoomScale="70" zoomScaleNormal="25" zoomScaleSheetLayoutView="70" workbookViewId="0">
      <selection activeCell="CA120" sqref="CA120:CE12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3006</v>
      </c>
      <c r="R7" s="819"/>
      <c r="S7" s="819"/>
      <c r="T7" s="819"/>
      <c r="U7" s="819"/>
      <c r="V7" s="819">
        <v>2707</v>
      </c>
      <c r="W7" s="819"/>
      <c r="X7" s="819"/>
      <c r="Y7" s="819"/>
      <c r="Z7" s="819"/>
      <c r="AA7" s="819">
        <v>299</v>
      </c>
      <c r="AB7" s="819"/>
      <c r="AC7" s="819"/>
      <c r="AD7" s="819"/>
      <c r="AE7" s="820"/>
      <c r="AF7" s="821">
        <v>299</v>
      </c>
      <c r="AG7" s="822"/>
      <c r="AH7" s="822"/>
      <c r="AI7" s="822"/>
      <c r="AJ7" s="823"/>
      <c r="AK7" s="858">
        <v>0</v>
      </c>
      <c r="AL7" s="859"/>
      <c r="AM7" s="859"/>
      <c r="AN7" s="859"/>
      <c r="AO7" s="859"/>
      <c r="AP7" s="859">
        <v>2358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7</v>
      </c>
      <c r="R8" s="843"/>
      <c r="S8" s="843"/>
      <c r="T8" s="843"/>
      <c r="U8" s="843"/>
      <c r="V8" s="843">
        <v>6</v>
      </c>
      <c r="W8" s="843"/>
      <c r="X8" s="843"/>
      <c r="Y8" s="843"/>
      <c r="Z8" s="843"/>
      <c r="AA8" s="843">
        <v>1</v>
      </c>
      <c r="AB8" s="843"/>
      <c r="AC8" s="843"/>
      <c r="AD8" s="843"/>
      <c r="AE8" s="844"/>
      <c r="AF8" s="845">
        <v>1</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300</v>
      </c>
      <c r="AG23" s="878"/>
      <c r="AH23" s="878"/>
      <c r="AI23" s="878"/>
      <c r="AJ23" s="881"/>
      <c r="AK23" s="882"/>
      <c r="AL23" s="883"/>
      <c r="AM23" s="883"/>
      <c r="AN23" s="883"/>
      <c r="AO23" s="883"/>
      <c r="AP23" s="878"/>
      <c r="AQ23" s="878"/>
      <c r="AR23" s="878"/>
      <c r="AS23" s="878"/>
      <c r="AT23" s="878"/>
      <c r="AU23" s="884"/>
      <c r="AV23" s="884"/>
      <c r="AW23" s="884"/>
      <c r="AX23" s="884"/>
      <c r="AY23" s="885"/>
      <c r="AZ23" s="893" t="s">
        <v>131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254</v>
      </c>
      <c r="R28" s="907"/>
      <c r="S28" s="907"/>
      <c r="T28" s="907"/>
      <c r="U28" s="907"/>
      <c r="V28" s="907">
        <v>228</v>
      </c>
      <c r="W28" s="907"/>
      <c r="X28" s="907"/>
      <c r="Y28" s="907"/>
      <c r="Z28" s="907"/>
      <c r="AA28" s="907">
        <v>26</v>
      </c>
      <c r="AB28" s="907"/>
      <c r="AC28" s="907"/>
      <c r="AD28" s="907"/>
      <c r="AE28" s="908"/>
      <c r="AF28" s="909">
        <v>26</v>
      </c>
      <c r="AG28" s="907"/>
      <c r="AH28" s="907"/>
      <c r="AI28" s="907"/>
      <c r="AJ28" s="910"/>
      <c r="AK28" s="911">
        <v>38</v>
      </c>
      <c r="AL28" s="902"/>
      <c r="AM28" s="902"/>
      <c r="AN28" s="902"/>
      <c r="AO28" s="902"/>
      <c r="AP28" s="902">
        <v>0</v>
      </c>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15</v>
      </c>
      <c r="R29" s="843"/>
      <c r="S29" s="843"/>
      <c r="T29" s="843"/>
      <c r="U29" s="843"/>
      <c r="V29" s="843">
        <v>14</v>
      </c>
      <c r="W29" s="843"/>
      <c r="X29" s="843"/>
      <c r="Y29" s="843"/>
      <c r="Z29" s="843"/>
      <c r="AA29" s="843">
        <v>1</v>
      </c>
      <c r="AB29" s="843"/>
      <c r="AC29" s="843"/>
      <c r="AD29" s="843"/>
      <c r="AE29" s="844"/>
      <c r="AF29" s="845">
        <v>1</v>
      </c>
      <c r="AG29" s="846"/>
      <c r="AH29" s="846"/>
      <c r="AI29" s="846"/>
      <c r="AJ29" s="847"/>
      <c r="AK29" s="914">
        <v>6</v>
      </c>
      <c r="AL29" s="915"/>
      <c r="AM29" s="915"/>
      <c r="AN29" s="915"/>
      <c r="AO29" s="915"/>
      <c r="AP29" s="915">
        <v>0</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220</v>
      </c>
      <c r="R30" s="843"/>
      <c r="S30" s="843"/>
      <c r="T30" s="843"/>
      <c r="U30" s="843"/>
      <c r="V30" s="843">
        <v>207</v>
      </c>
      <c r="W30" s="843"/>
      <c r="X30" s="843"/>
      <c r="Y30" s="843"/>
      <c r="Z30" s="843"/>
      <c r="AA30" s="843">
        <v>13</v>
      </c>
      <c r="AB30" s="843"/>
      <c r="AC30" s="843"/>
      <c r="AD30" s="843"/>
      <c r="AE30" s="844"/>
      <c r="AF30" s="845">
        <v>13</v>
      </c>
      <c r="AG30" s="846"/>
      <c r="AH30" s="846"/>
      <c r="AI30" s="846"/>
      <c r="AJ30" s="847"/>
      <c r="AK30" s="914">
        <v>47</v>
      </c>
      <c r="AL30" s="915"/>
      <c r="AM30" s="915"/>
      <c r="AN30" s="915"/>
      <c r="AO30" s="915"/>
      <c r="AP30" s="915">
        <v>172</v>
      </c>
      <c r="AQ30" s="915"/>
      <c r="AR30" s="915"/>
      <c r="AS30" s="915"/>
      <c r="AT30" s="915"/>
      <c r="AU30" s="915"/>
      <c r="AV30" s="915"/>
      <c r="AW30" s="915"/>
      <c r="AX30" s="915"/>
      <c r="AY30" s="915"/>
      <c r="AZ30" s="916"/>
      <c r="BA30" s="916"/>
      <c r="BB30" s="916"/>
      <c r="BC30" s="916"/>
      <c r="BD30" s="916"/>
      <c r="BE30" s="912" t="s">
        <v>406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335</v>
      </c>
      <c r="R31" s="843"/>
      <c r="S31" s="843"/>
      <c r="T31" s="843"/>
      <c r="U31" s="843"/>
      <c r="V31" s="843">
        <v>331</v>
      </c>
      <c r="W31" s="843"/>
      <c r="X31" s="843"/>
      <c r="Y31" s="843"/>
      <c r="Z31" s="843"/>
      <c r="AA31" s="843">
        <v>4</v>
      </c>
      <c r="AB31" s="843"/>
      <c r="AC31" s="843"/>
      <c r="AD31" s="843"/>
      <c r="AE31" s="844"/>
      <c r="AF31" s="845">
        <v>4</v>
      </c>
      <c r="AG31" s="846"/>
      <c r="AH31" s="846"/>
      <c r="AI31" s="846"/>
      <c r="AJ31" s="847"/>
      <c r="AK31" s="914">
        <v>24</v>
      </c>
      <c r="AL31" s="915"/>
      <c r="AM31" s="915"/>
      <c r="AN31" s="915"/>
      <c r="AO31" s="915"/>
      <c r="AP31" s="915">
        <v>37</v>
      </c>
      <c r="AQ31" s="915"/>
      <c r="AR31" s="915"/>
      <c r="AS31" s="915"/>
      <c r="AT31" s="915"/>
      <c r="AU31" s="915"/>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15</v>
      </c>
      <c r="R32" s="843"/>
      <c r="S32" s="843"/>
      <c r="T32" s="843"/>
      <c r="U32" s="843"/>
      <c r="V32" s="843">
        <v>11</v>
      </c>
      <c r="W32" s="843"/>
      <c r="X32" s="843"/>
      <c r="Y32" s="843"/>
      <c r="Z32" s="843"/>
      <c r="AA32" s="843">
        <v>4</v>
      </c>
      <c r="AB32" s="843"/>
      <c r="AC32" s="843"/>
      <c r="AD32" s="843"/>
      <c r="AE32" s="844"/>
      <c r="AF32" s="845">
        <v>4</v>
      </c>
      <c r="AG32" s="846"/>
      <c r="AH32" s="846"/>
      <c r="AI32" s="846"/>
      <c r="AJ32" s="847"/>
      <c r="AK32" s="914">
        <v>0</v>
      </c>
      <c r="AL32" s="915"/>
      <c r="AM32" s="915"/>
      <c r="AN32" s="915"/>
      <c r="AO32" s="915"/>
      <c r="AP32" s="915">
        <v>0</v>
      </c>
      <c r="AQ32" s="915"/>
      <c r="AR32" s="915"/>
      <c r="AS32" s="915"/>
      <c r="AT32" s="915"/>
      <c r="AU32" s="915"/>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437</v>
      </c>
      <c r="R33" s="843"/>
      <c r="S33" s="843"/>
      <c r="T33" s="843"/>
      <c r="U33" s="843"/>
      <c r="V33" s="843">
        <v>387</v>
      </c>
      <c r="W33" s="843"/>
      <c r="X33" s="843"/>
      <c r="Y33" s="843"/>
      <c r="Z33" s="843"/>
      <c r="AA33" s="843">
        <v>50</v>
      </c>
      <c r="AB33" s="843"/>
      <c r="AC33" s="843"/>
      <c r="AD33" s="843"/>
      <c r="AE33" s="844"/>
      <c r="AF33" s="845">
        <v>50</v>
      </c>
      <c r="AG33" s="846"/>
      <c r="AH33" s="846"/>
      <c r="AI33" s="846"/>
      <c r="AJ33" s="847"/>
      <c r="AK33" s="914">
        <v>47</v>
      </c>
      <c r="AL33" s="915"/>
      <c r="AM33" s="915"/>
      <c r="AN33" s="915"/>
      <c r="AO33" s="915"/>
      <c r="AP33" s="915">
        <v>152</v>
      </c>
      <c r="AQ33" s="915"/>
      <c r="AR33" s="915"/>
      <c r="AS33" s="915"/>
      <c r="AT33" s="915"/>
      <c r="AU33" s="915"/>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3132</v>
      </c>
      <c r="R68" s="950"/>
      <c r="S68" s="950"/>
      <c r="T68" s="950"/>
      <c r="U68" s="950"/>
      <c r="V68" s="950">
        <v>3025</v>
      </c>
      <c r="W68" s="950"/>
      <c r="X68" s="950"/>
      <c r="Y68" s="950"/>
      <c r="Z68" s="950"/>
      <c r="AA68" s="950">
        <v>107</v>
      </c>
      <c r="AB68" s="950"/>
      <c r="AC68" s="950"/>
      <c r="AD68" s="950"/>
      <c r="AE68" s="950"/>
      <c r="AF68" s="950">
        <v>30</v>
      </c>
      <c r="AG68" s="950"/>
      <c r="AH68" s="950"/>
      <c r="AI68" s="950"/>
      <c r="AJ68" s="950"/>
      <c r="AK68" s="950">
        <v>26</v>
      </c>
      <c r="AL68" s="950"/>
      <c r="AM68" s="950"/>
      <c r="AN68" s="950"/>
      <c r="AO68" s="950"/>
      <c r="AP68" s="950">
        <v>141</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1270</v>
      </c>
      <c r="R69" s="915"/>
      <c r="S69" s="915"/>
      <c r="T69" s="915"/>
      <c r="U69" s="915"/>
      <c r="V69" s="915">
        <v>1231</v>
      </c>
      <c r="W69" s="915"/>
      <c r="X69" s="915"/>
      <c r="Y69" s="915"/>
      <c r="Z69" s="915"/>
      <c r="AA69" s="915">
        <v>39</v>
      </c>
      <c r="AB69" s="915"/>
      <c r="AC69" s="915"/>
      <c r="AD69" s="915"/>
      <c r="AE69" s="915"/>
      <c r="AF69" s="915">
        <v>39</v>
      </c>
      <c r="AG69" s="915"/>
      <c r="AH69" s="915"/>
      <c r="AI69" s="915"/>
      <c r="AJ69" s="915"/>
      <c r="AK69" s="915">
        <v>9</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34792</v>
      </c>
      <c r="R70" s="915"/>
      <c r="S70" s="915"/>
      <c r="T70" s="915"/>
      <c r="U70" s="915"/>
      <c r="V70" s="915">
        <v>34144</v>
      </c>
      <c r="W70" s="915"/>
      <c r="X70" s="915"/>
      <c r="Y70" s="915"/>
      <c r="Z70" s="915"/>
      <c r="AA70" s="915">
        <v>648</v>
      </c>
      <c r="AB70" s="915"/>
      <c r="AC70" s="915"/>
      <c r="AD70" s="915"/>
      <c r="AE70" s="915"/>
      <c r="AF70" s="915">
        <v>648</v>
      </c>
      <c r="AG70" s="915"/>
      <c r="AH70" s="915"/>
      <c r="AI70" s="915"/>
      <c r="AJ70" s="915"/>
      <c r="AK70" s="915">
        <v>355</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156</v>
      </c>
      <c r="R71" s="915"/>
      <c r="S71" s="915"/>
      <c r="T71" s="915"/>
      <c r="U71" s="915"/>
      <c r="V71" s="915">
        <v>120</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150875</v>
      </c>
      <c r="R72" s="915"/>
      <c r="S72" s="915"/>
      <c r="T72" s="915"/>
      <c r="U72" s="915"/>
      <c r="V72" s="915">
        <v>146866</v>
      </c>
      <c r="W72" s="915"/>
      <c r="X72" s="915"/>
      <c r="Y72" s="915"/>
      <c r="Z72" s="915"/>
      <c r="AA72" s="915">
        <v>4009</v>
      </c>
      <c r="AB72" s="915"/>
      <c r="AC72" s="915"/>
      <c r="AD72" s="915"/>
      <c r="AE72" s="915"/>
      <c r="AF72" s="915">
        <v>4009</v>
      </c>
      <c r="AG72" s="915"/>
      <c r="AH72" s="915"/>
      <c r="AI72" s="915"/>
      <c r="AJ72" s="915"/>
      <c r="AK72" s="915">
        <v>2051</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201</v>
      </c>
      <c r="R73" s="915"/>
      <c r="S73" s="915"/>
      <c r="T73" s="915"/>
      <c r="U73" s="915"/>
      <c r="V73" s="915">
        <v>200</v>
      </c>
      <c r="W73" s="915"/>
      <c r="X73" s="915"/>
      <c r="Y73" s="915"/>
      <c r="Z73" s="915"/>
      <c r="AA73" s="915">
        <v>1</v>
      </c>
      <c r="AB73" s="915"/>
      <c r="AC73" s="915"/>
      <c r="AD73" s="915"/>
      <c r="AE73" s="915"/>
      <c r="AF73" s="915">
        <v>1</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9663</v>
      </c>
      <c r="R74" s="915"/>
      <c r="S74" s="915"/>
      <c r="T74" s="915"/>
      <c r="U74" s="915"/>
      <c r="V74" s="915">
        <v>9392</v>
      </c>
      <c r="W74" s="915"/>
      <c r="X74" s="915"/>
      <c r="Y74" s="915"/>
      <c r="Z74" s="915"/>
      <c r="AA74" s="915">
        <v>271</v>
      </c>
      <c r="AB74" s="915"/>
      <c r="AC74" s="915"/>
      <c r="AD74" s="915"/>
      <c r="AE74" s="915"/>
      <c r="AF74" s="915">
        <v>271</v>
      </c>
      <c r="AG74" s="915"/>
      <c r="AH74" s="915"/>
      <c r="AI74" s="915"/>
      <c r="AJ74" s="915"/>
      <c r="AK74" s="915">
        <v>0</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t="s">
        <v>584</v>
      </c>
      <c r="R75" s="964"/>
      <c r="S75" s="964"/>
      <c r="T75" s="964"/>
      <c r="U75" s="914"/>
      <c r="V75" s="965" t="s">
        <v>583</v>
      </c>
      <c r="W75" s="964"/>
      <c r="X75" s="964"/>
      <c r="Y75" s="964"/>
      <c r="Z75" s="914"/>
      <c r="AA75" s="965" t="s">
        <v>583</v>
      </c>
      <c r="AB75" s="964"/>
      <c r="AC75" s="964"/>
      <c r="AD75" s="964"/>
      <c r="AE75" s="914"/>
      <c r="AF75" s="965" t="s">
        <v>583</v>
      </c>
      <c r="AG75" s="964"/>
      <c r="AH75" s="964"/>
      <c r="AI75" s="964"/>
      <c r="AJ75" s="914"/>
      <c r="AK75" s="965">
        <v>0</v>
      </c>
      <c r="AL75" s="964"/>
      <c r="AM75" s="964"/>
      <c r="AN75" s="964"/>
      <c r="AO75" s="914"/>
      <c r="AP75" s="965" t="s">
        <v>583</v>
      </c>
      <c r="AQ75" s="964"/>
      <c r="AR75" s="964"/>
      <c r="AS75" s="964"/>
      <c r="AT75" s="914"/>
      <c r="AU75" s="965" t="s">
        <v>584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222363</v>
      </c>
      <c r="AB110" s="986"/>
      <c r="AC110" s="986"/>
      <c r="AD110" s="986"/>
      <c r="AE110" s="987"/>
      <c r="AF110" s="988">
        <v>258565</v>
      </c>
      <c r="AG110" s="986"/>
      <c r="AH110" s="986"/>
      <c r="AI110" s="986"/>
      <c r="AJ110" s="987"/>
      <c r="AK110" s="988">
        <v>285738</v>
      </c>
      <c r="AL110" s="986"/>
      <c r="AM110" s="986"/>
      <c r="AN110" s="986"/>
      <c r="AO110" s="987"/>
      <c r="AP110" s="989">
        <v>27.5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2506708</v>
      </c>
      <c r="BR110" s="1021"/>
      <c r="BS110" s="1021"/>
      <c r="BT110" s="1021"/>
      <c r="BU110" s="1021"/>
      <c r="BV110" s="1021">
        <v>2458928</v>
      </c>
      <c r="BW110" s="1021"/>
      <c r="BX110" s="1021"/>
      <c r="BY110" s="1021"/>
      <c r="BZ110" s="1021"/>
      <c r="CA110" s="1021">
        <v>2343093</v>
      </c>
      <c r="CB110" s="1021"/>
      <c r="CC110" s="1021"/>
      <c r="CD110" s="1021"/>
      <c r="CE110" s="1021"/>
      <c r="CF110" s="1035">
        <v>225.7</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131</v>
      </c>
      <c r="DH110" s="1021"/>
      <c r="DI110" s="1021"/>
      <c r="DJ110" s="1021"/>
      <c r="DK110" s="1021"/>
      <c r="DL110" s="1021" t="s">
        <v>131</v>
      </c>
      <c r="DM110" s="1021"/>
      <c r="DN110" s="1021"/>
      <c r="DO110" s="1021"/>
      <c r="DP110" s="1021"/>
      <c r="DQ110" s="1021" t="s">
        <v>131</v>
      </c>
      <c r="DR110" s="1021"/>
      <c r="DS110" s="1021"/>
      <c r="DT110" s="1021"/>
      <c r="DU110" s="1021"/>
      <c r="DV110" s="1022" t="s">
        <v>131</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131</v>
      </c>
      <c r="AB111" s="1028"/>
      <c r="AC111" s="1028"/>
      <c r="AD111" s="1028"/>
      <c r="AE111" s="1029"/>
      <c r="AF111" s="1030" t="s">
        <v>131</v>
      </c>
      <c r="AG111" s="1028"/>
      <c r="AH111" s="1028"/>
      <c r="AI111" s="1028"/>
      <c r="AJ111" s="1029"/>
      <c r="AK111" s="1030" t="s">
        <v>131</v>
      </c>
      <c r="AL111" s="1028"/>
      <c r="AM111" s="1028"/>
      <c r="AN111" s="1028"/>
      <c r="AO111" s="1029"/>
      <c r="AP111" s="1031" t="s">
        <v>131</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131</v>
      </c>
      <c r="BR111" s="1014"/>
      <c r="BS111" s="1014"/>
      <c r="BT111" s="1014"/>
      <c r="BU111" s="1014"/>
      <c r="BV111" s="1014" t="s">
        <v>131</v>
      </c>
      <c r="BW111" s="1014"/>
      <c r="BX111" s="1014"/>
      <c r="BY111" s="1014"/>
      <c r="BZ111" s="1014"/>
      <c r="CA111" s="1014" t="s">
        <v>440</v>
      </c>
      <c r="CB111" s="1014"/>
      <c r="CC111" s="1014"/>
      <c r="CD111" s="1014"/>
      <c r="CE111" s="1014"/>
      <c r="CF111" s="1008" t="s">
        <v>440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131</v>
      </c>
      <c r="DH111" s="1014"/>
      <c r="DI111" s="1014"/>
      <c r="DJ111" s="1014"/>
      <c r="DK111" s="1014"/>
      <c r="DL111" s="1014" t="s">
        <v>131</v>
      </c>
      <c r="DM111" s="1014"/>
      <c r="DN111" s="1014"/>
      <c r="DO111" s="1014"/>
      <c r="DP111" s="1014"/>
      <c r="DQ111" s="1014" t="s">
        <v>131</v>
      </c>
      <c r="DR111" s="1014"/>
      <c r="DS111" s="1014"/>
      <c r="DT111" s="1014"/>
      <c r="DU111" s="1014"/>
      <c r="DV111" s="1015" t="s">
        <v>131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131</v>
      </c>
      <c r="AB112" s="1053"/>
      <c r="AC112" s="1053"/>
      <c r="AD112" s="1053"/>
      <c r="AE112" s="1054"/>
      <c r="AF112" s="1055" t="s">
        <v>131</v>
      </c>
      <c r="AG112" s="1053"/>
      <c r="AH112" s="1053"/>
      <c r="AI112" s="1053"/>
      <c r="AJ112" s="1054"/>
      <c r="AK112" s="1055" t="s">
        <v>131</v>
      </c>
      <c r="AL112" s="1053"/>
      <c r="AM112" s="1053"/>
      <c r="AN112" s="1053"/>
      <c r="AO112" s="1054"/>
      <c r="AP112" s="1056" t="s">
        <v>131</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122880</v>
      </c>
      <c r="BR112" s="1014"/>
      <c r="BS112" s="1014"/>
      <c r="BT112" s="1014"/>
      <c r="BU112" s="1014"/>
      <c r="BV112" s="1014">
        <v>133891</v>
      </c>
      <c r="BW112" s="1014"/>
      <c r="BX112" s="1014"/>
      <c r="BY112" s="1014"/>
      <c r="BZ112" s="1014"/>
      <c r="CA112" s="1014">
        <v>161003</v>
      </c>
      <c r="CB112" s="1014"/>
      <c r="CC112" s="1014"/>
      <c r="CD112" s="1014"/>
      <c r="CE112" s="1014"/>
      <c r="CF112" s="1008">
        <v>15.5</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131</v>
      </c>
      <c r="DH112" s="1014"/>
      <c r="DI112" s="1014"/>
      <c r="DJ112" s="1014"/>
      <c r="DK112" s="1014"/>
      <c r="DL112" s="1014" t="s">
        <v>131</v>
      </c>
      <c r="DM112" s="1014"/>
      <c r="DN112" s="1014"/>
      <c r="DO112" s="1014"/>
      <c r="DP112" s="1014"/>
      <c r="DQ112" s="1014" t="s">
        <v>131</v>
      </c>
      <c r="DR112" s="1014"/>
      <c r="DS112" s="1014"/>
      <c r="DT112" s="1014"/>
      <c r="DU112" s="1014"/>
      <c r="DV112" s="1015" t="s">
        <v>131</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12980</v>
      </c>
      <c r="AB113" s="1028"/>
      <c r="AC113" s="1028"/>
      <c r="AD113" s="1028"/>
      <c r="AE113" s="1029"/>
      <c r="AF113" s="1030">
        <v>15360</v>
      </c>
      <c r="AG113" s="1028"/>
      <c r="AH113" s="1028"/>
      <c r="AI113" s="1028"/>
      <c r="AJ113" s="1029"/>
      <c r="AK113" s="1030">
        <v>14766</v>
      </c>
      <c r="AL113" s="1028"/>
      <c r="AM113" s="1028"/>
      <c r="AN113" s="1028"/>
      <c r="AO113" s="1029"/>
      <c r="AP113" s="1031">
        <v>1.4</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5842</v>
      </c>
      <c r="BR113" s="1014"/>
      <c r="BS113" s="1014"/>
      <c r="BT113" s="1014"/>
      <c r="BU113" s="1014"/>
      <c r="BV113" s="1014">
        <v>4643</v>
      </c>
      <c r="BW113" s="1014"/>
      <c r="BX113" s="1014"/>
      <c r="BY113" s="1014"/>
      <c r="BZ113" s="1014"/>
      <c r="CA113" s="1014">
        <v>3883</v>
      </c>
      <c r="CB113" s="1014"/>
      <c r="CC113" s="1014"/>
      <c r="CD113" s="1014"/>
      <c r="CE113" s="1014"/>
      <c r="CF113" s="1008">
        <v>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131</v>
      </c>
      <c r="DH113" s="1053"/>
      <c r="DI113" s="1053"/>
      <c r="DJ113" s="1053"/>
      <c r="DK113" s="1054"/>
      <c r="DL113" s="1055" t="s">
        <v>131</v>
      </c>
      <c r="DM113" s="1053"/>
      <c r="DN113" s="1053"/>
      <c r="DO113" s="1053"/>
      <c r="DP113" s="1054"/>
      <c r="DQ113" s="1055" t="s">
        <v>131</v>
      </c>
      <c r="DR113" s="1053"/>
      <c r="DS113" s="1053"/>
      <c r="DT113" s="1053"/>
      <c r="DU113" s="1054"/>
      <c r="DV113" s="1056" t="s">
        <v>131</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1194</v>
      </c>
      <c r="AB114" s="1053"/>
      <c r="AC114" s="1053"/>
      <c r="AD114" s="1053"/>
      <c r="AE114" s="1054"/>
      <c r="AF114" s="1055">
        <v>754</v>
      </c>
      <c r="AG114" s="1053"/>
      <c r="AH114" s="1053"/>
      <c r="AI114" s="1053"/>
      <c r="AJ114" s="1054"/>
      <c r="AK114" s="1055">
        <v>624</v>
      </c>
      <c r="AL114" s="1053"/>
      <c r="AM114" s="1053"/>
      <c r="AN114" s="1053"/>
      <c r="AO114" s="1054"/>
      <c r="AP114" s="1056">
        <v>0.1</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66301</v>
      </c>
      <c r="BR114" s="1014"/>
      <c r="BS114" s="1014"/>
      <c r="BT114" s="1014"/>
      <c r="BU114" s="1014"/>
      <c r="BV114" s="1014">
        <v>231107</v>
      </c>
      <c r="BW114" s="1014"/>
      <c r="BX114" s="1014"/>
      <c r="BY114" s="1014"/>
      <c r="BZ114" s="1014"/>
      <c r="CA114" s="1014">
        <v>227048</v>
      </c>
      <c r="CB114" s="1014"/>
      <c r="CC114" s="1014"/>
      <c r="CD114" s="1014"/>
      <c r="CE114" s="1014"/>
      <c r="CF114" s="1008">
        <v>21.9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131</v>
      </c>
      <c r="DH114" s="1053"/>
      <c r="DI114" s="1053"/>
      <c r="DJ114" s="1053"/>
      <c r="DK114" s="1054"/>
      <c r="DL114" s="1055" t="s">
        <v>131</v>
      </c>
      <c r="DM114" s="1053"/>
      <c r="DN114" s="1053"/>
      <c r="DO114" s="1053"/>
      <c r="DP114" s="1054"/>
      <c r="DQ114" s="1055" t="s">
        <v>131</v>
      </c>
      <c r="DR114" s="1053"/>
      <c r="DS114" s="1053"/>
      <c r="DT114" s="1053"/>
      <c r="DU114" s="1054"/>
      <c r="DV114" s="1056" t="s">
        <v>131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131</v>
      </c>
      <c r="AG115" s="1028"/>
      <c r="AH115" s="1028"/>
      <c r="AI115" s="1028"/>
      <c r="AJ115" s="1029"/>
      <c r="AK115" s="1030" t="s">
        <v>131</v>
      </c>
      <c r="AL115" s="1028"/>
      <c r="AM115" s="1028"/>
      <c r="AN115" s="1028"/>
      <c r="AO115" s="1029"/>
      <c r="AP115" s="1031" t="s">
        <v>131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131</v>
      </c>
      <c r="BR115" s="1014"/>
      <c r="BS115" s="1014"/>
      <c r="BT115" s="1014"/>
      <c r="BU115" s="1014"/>
      <c r="BV115" s="1014" t="s">
        <v>131</v>
      </c>
      <c r="BW115" s="1014"/>
      <c r="BX115" s="1014"/>
      <c r="BY115" s="1014"/>
      <c r="BZ115" s="1014"/>
      <c r="CA115" s="1014" t="s">
        <v>131</v>
      </c>
      <c r="CB115" s="1014"/>
      <c r="CC115" s="1014"/>
      <c r="CD115" s="1014"/>
      <c r="CE115" s="1014"/>
      <c r="CF115" s="1008" t="s">
        <v>131</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131</v>
      </c>
      <c r="DH115" s="1053"/>
      <c r="DI115" s="1053"/>
      <c r="DJ115" s="1053"/>
      <c r="DK115" s="1054"/>
      <c r="DL115" s="1055" t="s">
        <v>131</v>
      </c>
      <c r="DM115" s="1053"/>
      <c r="DN115" s="1053"/>
      <c r="DO115" s="1053"/>
      <c r="DP115" s="1054"/>
      <c r="DQ115" s="1055" t="s">
        <v>131</v>
      </c>
      <c r="DR115" s="1053"/>
      <c r="DS115" s="1053"/>
      <c r="DT115" s="1053"/>
      <c r="DU115" s="1054"/>
      <c r="DV115" s="1056" t="s">
        <v>131</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73</v>
      </c>
      <c r="AB116" s="1053"/>
      <c r="AC116" s="1053"/>
      <c r="AD116" s="1053"/>
      <c r="AE116" s="1054"/>
      <c r="AF116" s="1055">
        <v>115</v>
      </c>
      <c r="AG116" s="1053"/>
      <c r="AH116" s="1053"/>
      <c r="AI116" s="1053"/>
      <c r="AJ116" s="1054"/>
      <c r="AK116" s="1055">
        <v>169</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457</v>
      </c>
      <c r="BR116" s="1014"/>
      <c r="BS116" s="1014"/>
      <c r="BT116" s="1014"/>
      <c r="BU116" s="1014"/>
      <c r="BV116" s="1014" t="s">
        <v>131</v>
      </c>
      <c r="BW116" s="1014"/>
      <c r="BX116" s="1014"/>
      <c r="BY116" s="1014"/>
      <c r="BZ116" s="1014"/>
      <c r="CA116" s="1014" t="s">
        <v>131</v>
      </c>
      <c r="CB116" s="1014"/>
      <c r="CC116" s="1014"/>
      <c r="CD116" s="1014"/>
      <c r="CE116" s="1014"/>
      <c r="CF116" s="1008" t="s">
        <v>131</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131</v>
      </c>
      <c r="DM116" s="1053"/>
      <c r="DN116" s="1053"/>
      <c r="DO116" s="1053"/>
      <c r="DP116" s="1054"/>
      <c r="DQ116" s="1055" t="s">
        <v>131</v>
      </c>
      <c r="DR116" s="1053"/>
      <c r="DS116" s="1053"/>
      <c r="DT116" s="1053"/>
      <c r="DU116" s="1054"/>
      <c r="DV116" s="1056" t="s">
        <v>131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236610</v>
      </c>
      <c r="AB117" s="1071"/>
      <c r="AC117" s="1071"/>
      <c r="AD117" s="1071"/>
      <c r="AE117" s="1072"/>
      <c r="AF117" s="1073">
        <v>274794</v>
      </c>
      <c r="AG117" s="1071"/>
      <c r="AH117" s="1071"/>
      <c r="AI117" s="1071"/>
      <c r="AJ117" s="1072"/>
      <c r="AK117" s="1073">
        <v>301297</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131</v>
      </c>
      <c r="BR117" s="1014"/>
      <c r="BS117" s="1014"/>
      <c r="BT117" s="1014"/>
      <c r="BU117" s="1014"/>
      <c r="BV117" s="1014" t="s">
        <v>457</v>
      </c>
      <c r="BW117" s="1014"/>
      <c r="BX117" s="1014"/>
      <c r="BY117" s="1014"/>
      <c r="BZ117" s="1014"/>
      <c r="CA117" s="1014" t="s">
        <v>457</v>
      </c>
      <c r="CB117" s="1014"/>
      <c r="CC117" s="1014"/>
      <c r="CD117" s="1014"/>
      <c r="CE117" s="1014"/>
      <c r="CF117" s="1008" t="s">
        <v>131</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131</v>
      </c>
      <c r="DH117" s="1053"/>
      <c r="DI117" s="1053"/>
      <c r="DJ117" s="1053"/>
      <c r="DK117" s="1054"/>
      <c r="DL117" s="1055" t="s">
        <v>131</v>
      </c>
      <c r="DM117" s="1053"/>
      <c r="DN117" s="1053"/>
      <c r="DO117" s="1053"/>
      <c r="DP117" s="1054"/>
      <c r="DQ117" s="1055" t="s">
        <v>131</v>
      </c>
      <c r="DR117" s="1053"/>
      <c r="DS117" s="1053"/>
      <c r="DT117" s="1053"/>
      <c r="DU117" s="1054"/>
      <c r="DV117" s="1056" t="s">
        <v>440</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78" t="s">
        <v>131</v>
      </c>
      <c r="BR118" s="1079"/>
      <c r="BS118" s="1079"/>
      <c r="BT118" s="1079"/>
      <c r="BU118" s="1079"/>
      <c r="BV118" s="1079" t="s">
        <v>131</v>
      </c>
      <c r="BW118" s="1079"/>
      <c r="BX118" s="1079"/>
      <c r="BY118" s="1079"/>
      <c r="BZ118" s="1079"/>
      <c r="CA118" s="1079" t="s">
        <v>131</v>
      </c>
      <c r="CB118" s="1079"/>
      <c r="CC118" s="1079"/>
      <c r="CD118" s="1079"/>
      <c r="CE118" s="1079"/>
      <c r="CF118" s="1008" t="s">
        <v>131</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131</v>
      </c>
      <c r="DH118" s="1053"/>
      <c r="DI118" s="1053"/>
      <c r="DJ118" s="1053"/>
      <c r="DK118" s="1054"/>
      <c r="DL118" s="1055" t="s">
        <v>440</v>
      </c>
      <c r="DM118" s="1053"/>
      <c r="DN118" s="1053"/>
      <c r="DO118" s="1053"/>
      <c r="DP118" s="1054"/>
      <c r="DQ118" s="1055" t="s">
        <v>131</v>
      </c>
      <c r="DR118" s="1053"/>
      <c r="DS118" s="1053"/>
      <c r="DT118" s="1053"/>
      <c r="DU118" s="1054"/>
      <c r="DV118" s="1056" t="s">
        <v>131</v>
      </c>
      <c r="DW118" s="1057"/>
      <c r="DX118" s="1057"/>
      <c r="DY118" s="1057"/>
      <c r="DZ118" s="1058"/>
    </row>
    <row r="119" spans="1:130" s="247" customFormat="1" ht="26.25" customHeight="1" x14ac:dyDescent="0.15">
      <c r="A119" s="1128"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131</v>
      </c>
      <c r="AB119" s="986"/>
      <c r="AC119" s="986"/>
      <c r="AD119" s="986"/>
      <c r="AE119" s="987"/>
      <c r="AF119" s="988" t="s">
        <v>131</v>
      </c>
      <c r="AG119" s="986"/>
      <c r="AH119" s="986"/>
      <c r="AI119" s="986"/>
      <c r="AJ119" s="987"/>
      <c r="AK119" s="988" t="s">
        <v>131</v>
      </c>
      <c r="AL119" s="986"/>
      <c r="AM119" s="986"/>
      <c r="AN119" s="986"/>
      <c r="AO119" s="987"/>
      <c r="AP119" s="989" t="s">
        <v>440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077"/>
      <c r="BQ119" s="1078">
        <v>2701731</v>
      </c>
      <c r="BR119" s="1079"/>
      <c r="BS119" s="1079"/>
      <c r="BT119" s="1079"/>
      <c r="BU119" s="1079"/>
      <c r="BV119" s="1079">
        <v>2828569</v>
      </c>
      <c r="BW119" s="1079"/>
      <c r="BX119" s="1079"/>
      <c r="BY119" s="1079"/>
      <c r="BZ119" s="1079"/>
      <c r="CA119" s="1079">
        <v>2735027</v>
      </c>
      <c r="CB119" s="1079"/>
      <c r="CC119" s="1079"/>
      <c r="CD119" s="1079"/>
      <c r="CE119" s="1079"/>
      <c r="CF119" s="1097"/>
      <c r="CG119" s="1098"/>
      <c r="CH119" s="1098"/>
      <c r="CI119" s="1098"/>
      <c r="CJ119" s="1099"/>
      <c r="CK119" s="1041"/>
      <c r="CL119" s="1042"/>
      <c r="CM119" s="1100" t="s">
        <v>465</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131</v>
      </c>
      <c r="DH119" s="1095"/>
      <c r="DI119" s="1095"/>
      <c r="DJ119" s="1095"/>
      <c r="DK119" s="1096"/>
      <c r="DL119" s="1094" t="s">
        <v>131</v>
      </c>
      <c r="DM119" s="1095"/>
      <c r="DN119" s="1095"/>
      <c r="DO119" s="1095"/>
      <c r="DP119" s="1096"/>
      <c r="DQ119" s="1094" t="s">
        <v>131</v>
      </c>
      <c r="DR119" s="1095"/>
      <c r="DS119" s="1095"/>
      <c r="DT119" s="1095"/>
      <c r="DU119" s="1096"/>
      <c r="DV119" s="1091" t="s">
        <v>131</v>
      </c>
      <c r="DW119" s="1092"/>
      <c r="DX119" s="1092"/>
      <c r="DY119" s="1092"/>
      <c r="DZ119" s="1093"/>
    </row>
    <row r="120" spans="1:130" s="247" customFormat="1" ht="26.25" customHeight="1" x14ac:dyDescent="0.15">
      <c r="A120" s="1129"/>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131</v>
      </c>
      <c r="AB120" s="1053"/>
      <c r="AC120" s="1053"/>
      <c r="AD120" s="1053"/>
      <c r="AE120" s="1054"/>
      <c r="AF120" s="1055" t="s">
        <v>131</v>
      </c>
      <c r="AG120" s="1053"/>
      <c r="AH120" s="1053"/>
      <c r="AI120" s="1053"/>
      <c r="AJ120" s="1054"/>
      <c r="AK120" s="1055" t="s">
        <v>131</v>
      </c>
      <c r="AL120" s="1053"/>
      <c r="AM120" s="1053"/>
      <c r="AN120" s="1053"/>
      <c r="AO120" s="1054"/>
      <c r="AP120" s="1056" t="s">
        <v>131</v>
      </c>
      <c r="AQ120" s="1057"/>
      <c r="AR120" s="1057"/>
      <c r="AS120" s="1057"/>
      <c r="AT120" s="1058"/>
      <c r="AU120" s="1108" t="s">
        <v>466</v>
      </c>
      <c r="AV120" s="1109"/>
      <c r="AW120" s="1109"/>
      <c r="AX120" s="1109"/>
      <c r="AY120" s="1110"/>
      <c r="AZ120" s="1034" t="s">
        <v>467</v>
      </c>
      <c r="BA120" s="983"/>
      <c r="BB120" s="983"/>
      <c r="BC120" s="983"/>
      <c r="BD120" s="983"/>
      <c r="BE120" s="983"/>
      <c r="BF120" s="983"/>
      <c r="BG120" s="983"/>
      <c r="BH120" s="983"/>
      <c r="BI120" s="983"/>
      <c r="BJ120" s="983"/>
      <c r="BK120" s="983"/>
      <c r="BL120" s="983"/>
      <c r="BM120" s="983"/>
      <c r="BN120" s="983"/>
      <c r="BO120" s="983"/>
      <c r="BP120" s="984"/>
      <c r="BQ120" s="1020">
        <v>1012256</v>
      </c>
      <c r="BR120" s="1021"/>
      <c r="BS120" s="1021"/>
      <c r="BT120" s="1021"/>
      <c r="BU120" s="1021"/>
      <c r="BV120" s="1021">
        <v>950826</v>
      </c>
      <c r="BW120" s="1021"/>
      <c r="BX120" s="1021"/>
      <c r="BY120" s="1021"/>
      <c r="BZ120" s="1021"/>
      <c r="CA120" s="1021">
        <v>939303</v>
      </c>
      <c r="CB120" s="1021"/>
      <c r="CC120" s="1021"/>
      <c r="CD120" s="1021"/>
      <c r="CE120" s="1021"/>
      <c r="CF120" s="1035">
        <v>90.5</v>
      </c>
      <c r="CG120" s="1036"/>
      <c r="CH120" s="1036"/>
      <c r="CI120" s="1036"/>
      <c r="CJ120" s="1036"/>
      <c r="CK120" s="1080" t="s">
        <v>468</v>
      </c>
      <c r="CL120" s="1081"/>
      <c r="CM120" s="1081"/>
      <c r="CN120" s="1081"/>
      <c r="CO120" s="1082"/>
      <c r="CP120" s="1088" t="s">
        <v>405</v>
      </c>
      <c r="CQ120" s="1089"/>
      <c r="CR120" s="1089"/>
      <c r="CS120" s="1089"/>
      <c r="CT120" s="1089"/>
      <c r="CU120" s="1089"/>
      <c r="CV120" s="1089"/>
      <c r="CW120" s="1089"/>
      <c r="CX120" s="1089"/>
      <c r="CY120" s="1089"/>
      <c r="CZ120" s="1089"/>
      <c r="DA120" s="1089"/>
      <c r="DB120" s="1089"/>
      <c r="DC120" s="1089"/>
      <c r="DD120" s="1089"/>
      <c r="DE120" s="1089"/>
      <c r="DF120" s="1090"/>
      <c r="DG120" s="1020">
        <v>105135</v>
      </c>
      <c r="DH120" s="1021"/>
      <c r="DI120" s="1021"/>
      <c r="DJ120" s="1021"/>
      <c r="DK120" s="1021"/>
      <c r="DL120" s="1021">
        <v>121233</v>
      </c>
      <c r="DM120" s="1021"/>
      <c r="DN120" s="1021"/>
      <c r="DO120" s="1021"/>
      <c r="DP120" s="1021"/>
      <c r="DQ120" s="1021">
        <v>127368</v>
      </c>
      <c r="DR120" s="1021"/>
      <c r="DS120" s="1021"/>
      <c r="DT120" s="1021"/>
      <c r="DU120" s="1021"/>
      <c r="DV120" s="1022">
        <v>12.3</v>
      </c>
      <c r="DW120" s="1022"/>
      <c r="DX120" s="1022"/>
      <c r="DY120" s="1022"/>
      <c r="DZ120" s="1023"/>
    </row>
    <row r="121" spans="1:130" s="247" customFormat="1" ht="26.25" customHeight="1" x14ac:dyDescent="0.15">
      <c r="A121" s="1129"/>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131</v>
      </c>
      <c r="AG121" s="1053"/>
      <c r="AH121" s="1053"/>
      <c r="AI121" s="1053"/>
      <c r="AJ121" s="1054"/>
      <c r="AK121" s="1055" t="s">
        <v>131</v>
      </c>
      <c r="AL121" s="1053"/>
      <c r="AM121" s="1053"/>
      <c r="AN121" s="1053"/>
      <c r="AO121" s="1054"/>
      <c r="AP121" s="1056" t="s">
        <v>131</v>
      </c>
      <c r="AQ121" s="1057"/>
      <c r="AR121" s="1057"/>
      <c r="AS121" s="1057"/>
      <c r="AT121" s="1058"/>
      <c r="AU121" s="1111"/>
      <c r="AV121" s="1112"/>
      <c r="AW121" s="1112"/>
      <c r="AX121" s="1112"/>
      <c r="AY121" s="1113"/>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40855</v>
      </c>
      <c r="BR121" s="1014"/>
      <c r="BS121" s="1014"/>
      <c r="BT121" s="1014"/>
      <c r="BU121" s="1014"/>
      <c r="BV121" s="1014">
        <v>45606</v>
      </c>
      <c r="BW121" s="1014"/>
      <c r="BX121" s="1014"/>
      <c r="BY121" s="1014"/>
      <c r="BZ121" s="1014"/>
      <c r="CA121" s="1014">
        <v>32334</v>
      </c>
      <c r="CB121" s="1014"/>
      <c r="CC121" s="1014"/>
      <c r="CD121" s="1014"/>
      <c r="CE121" s="1014"/>
      <c r="CF121" s="1008">
        <v>3.1</v>
      </c>
      <c r="CG121" s="1009"/>
      <c r="CH121" s="1009"/>
      <c r="CI121" s="1009"/>
      <c r="CJ121" s="1009"/>
      <c r="CK121" s="1083"/>
      <c r="CL121" s="1084"/>
      <c r="CM121" s="1084"/>
      <c r="CN121" s="1084"/>
      <c r="CO121" s="1085"/>
      <c r="CP121" s="1125" t="s">
        <v>407</v>
      </c>
      <c r="CQ121" s="1126"/>
      <c r="CR121" s="1126"/>
      <c r="CS121" s="1126"/>
      <c r="CT121" s="1126"/>
      <c r="CU121" s="1126"/>
      <c r="CV121" s="1126"/>
      <c r="CW121" s="1126"/>
      <c r="CX121" s="1126"/>
      <c r="CY121" s="1126"/>
      <c r="CZ121" s="1126"/>
      <c r="DA121" s="1126"/>
      <c r="DB121" s="1126"/>
      <c r="DC121" s="1126"/>
      <c r="DD121" s="1126"/>
      <c r="DE121" s="1126"/>
      <c r="DF121" s="1127"/>
      <c r="DG121" s="1013">
        <v>17745</v>
      </c>
      <c r="DH121" s="1014"/>
      <c r="DI121" s="1014"/>
      <c r="DJ121" s="1014"/>
      <c r="DK121" s="1014"/>
      <c r="DL121" s="1014">
        <v>19393</v>
      </c>
      <c r="DM121" s="1014"/>
      <c r="DN121" s="1014"/>
      <c r="DO121" s="1014"/>
      <c r="DP121" s="1014"/>
      <c r="DQ121" s="1014">
        <v>33635</v>
      </c>
      <c r="DR121" s="1014"/>
      <c r="DS121" s="1014"/>
      <c r="DT121" s="1014"/>
      <c r="DU121" s="1014"/>
      <c r="DV121" s="1015">
        <v>3.2</v>
      </c>
      <c r="DW121" s="1015"/>
      <c r="DX121" s="1015"/>
      <c r="DY121" s="1015"/>
      <c r="DZ121" s="1016"/>
    </row>
    <row r="122" spans="1:130" s="247" customFormat="1" ht="26.25" customHeight="1" x14ac:dyDescent="0.15">
      <c r="A122" s="1129"/>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131</v>
      </c>
      <c r="AB122" s="1053"/>
      <c r="AC122" s="1053"/>
      <c r="AD122" s="1053"/>
      <c r="AE122" s="1054"/>
      <c r="AF122" s="1055" t="s">
        <v>131</v>
      </c>
      <c r="AG122" s="1053"/>
      <c r="AH122" s="1053"/>
      <c r="AI122" s="1053"/>
      <c r="AJ122" s="1054"/>
      <c r="AK122" s="1055" t="s">
        <v>131</v>
      </c>
      <c r="AL122" s="1053"/>
      <c r="AM122" s="1053"/>
      <c r="AN122" s="1053"/>
      <c r="AO122" s="1054"/>
      <c r="AP122" s="1056" t="s">
        <v>131</v>
      </c>
      <c r="AQ122" s="1057"/>
      <c r="AR122" s="1057"/>
      <c r="AS122" s="1057"/>
      <c r="AT122" s="1058"/>
      <c r="AU122" s="1111"/>
      <c r="AV122" s="1112"/>
      <c r="AW122" s="1112"/>
      <c r="AX122" s="1112"/>
      <c r="AY122" s="1113"/>
      <c r="AZ122" s="1068" t="s">
        <v>471</v>
      </c>
      <c r="BA122" s="1059"/>
      <c r="BB122" s="1059"/>
      <c r="BC122" s="1059"/>
      <c r="BD122" s="1059"/>
      <c r="BE122" s="1059"/>
      <c r="BF122" s="1059"/>
      <c r="BG122" s="1059"/>
      <c r="BH122" s="1059"/>
      <c r="BI122" s="1059"/>
      <c r="BJ122" s="1059"/>
      <c r="BK122" s="1059"/>
      <c r="BL122" s="1059"/>
      <c r="BM122" s="1059"/>
      <c r="BN122" s="1059"/>
      <c r="BO122" s="1059"/>
      <c r="BP122" s="1060"/>
      <c r="BQ122" s="1078">
        <v>1876789</v>
      </c>
      <c r="BR122" s="1079"/>
      <c r="BS122" s="1079"/>
      <c r="BT122" s="1079"/>
      <c r="BU122" s="1079"/>
      <c r="BV122" s="1079">
        <v>1845968</v>
      </c>
      <c r="BW122" s="1079"/>
      <c r="BX122" s="1079"/>
      <c r="BY122" s="1079"/>
      <c r="BZ122" s="1079"/>
      <c r="CA122" s="1079">
        <v>1829336</v>
      </c>
      <c r="CB122" s="1079"/>
      <c r="CC122" s="1079"/>
      <c r="CD122" s="1079"/>
      <c r="CE122" s="1079"/>
      <c r="CF122" s="1137">
        <v>176.2</v>
      </c>
      <c r="CG122" s="1138"/>
      <c r="CH122" s="1138"/>
      <c r="CI122" s="1138"/>
      <c r="CJ122" s="1138"/>
      <c r="CK122" s="1083"/>
      <c r="CL122" s="1084"/>
      <c r="CM122" s="1084"/>
      <c r="CN122" s="1084"/>
      <c r="CO122" s="1085"/>
      <c r="CP122" s="1125" t="s">
        <v>472</v>
      </c>
      <c r="CQ122" s="1126"/>
      <c r="CR122" s="1126"/>
      <c r="CS122" s="1126"/>
      <c r="CT122" s="1126"/>
      <c r="CU122" s="1126"/>
      <c r="CV122" s="1126"/>
      <c r="CW122" s="1126"/>
      <c r="CX122" s="1126"/>
      <c r="CY122" s="1126"/>
      <c r="CZ122" s="1126"/>
      <c r="DA122" s="1126"/>
      <c r="DB122" s="1126"/>
      <c r="DC122" s="1126"/>
      <c r="DD122" s="1126"/>
      <c r="DE122" s="1126"/>
      <c r="DF122" s="1127"/>
      <c r="DG122" s="1013" t="s">
        <v>131</v>
      </c>
      <c r="DH122" s="1014"/>
      <c r="DI122" s="1014"/>
      <c r="DJ122" s="1014"/>
      <c r="DK122" s="1014"/>
      <c r="DL122" s="1014" t="s">
        <v>440</v>
      </c>
      <c r="DM122" s="1014"/>
      <c r="DN122" s="1014"/>
      <c r="DO122" s="1014"/>
      <c r="DP122" s="1014"/>
      <c r="DQ122" s="1014" t="s">
        <v>131</v>
      </c>
      <c r="DR122" s="1014"/>
      <c r="DS122" s="1014"/>
      <c r="DT122" s="1014"/>
      <c r="DU122" s="1014"/>
      <c r="DV122" s="1015" t="s">
        <v>131</v>
      </c>
      <c r="DW122" s="1015"/>
      <c r="DX122" s="1015"/>
      <c r="DY122" s="1015"/>
      <c r="DZ122" s="1016"/>
    </row>
    <row r="123" spans="1:130" s="247" customFormat="1" ht="26.25" customHeight="1" x14ac:dyDescent="0.15">
      <c r="A123" s="1129"/>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131</v>
      </c>
      <c r="AB123" s="1053"/>
      <c r="AC123" s="1053"/>
      <c r="AD123" s="1053"/>
      <c r="AE123" s="1054"/>
      <c r="AF123" s="1055" t="s">
        <v>131</v>
      </c>
      <c r="AG123" s="1053"/>
      <c r="AH123" s="1053"/>
      <c r="AI123" s="1053"/>
      <c r="AJ123" s="1054"/>
      <c r="AK123" s="1055" t="s">
        <v>440</v>
      </c>
      <c r="AL123" s="1053"/>
      <c r="AM123" s="1053"/>
      <c r="AN123" s="1053"/>
      <c r="AO123" s="1054"/>
      <c r="AP123" s="1056" t="s">
        <v>457</v>
      </c>
      <c r="AQ123" s="1057"/>
      <c r="AR123" s="1057"/>
      <c r="AS123" s="1057"/>
      <c r="AT123" s="1058"/>
      <c r="AU123" s="1114"/>
      <c r="AV123" s="1115"/>
      <c r="AW123" s="1115"/>
      <c r="AX123" s="1115"/>
      <c r="AY123" s="1115"/>
      <c r="AZ123" s="278" t="s">
        <v>188</v>
      </c>
      <c r="BA123" s="278"/>
      <c r="BB123" s="278"/>
      <c r="BC123" s="278"/>
      <c r="BD123" s="278"/>
      <c r="BE123" s="278"/>
      <c r="BF123" s="278"/>
      <c r="BG123" s="278"/>
      <c r="BH123" s="278"/>
      <c r="BI123" s="278"/>
      <c r="BJ123" s="278"/>
      <c r="BK123" s="278"/>
      <c r="BL123" s="278"/>
      <c r="BM123" s="278"/>
      <c r="BN123" s="278"/>
      <c r="BO123" s="1069" t="s">
        <v>473</v>
      </c>
      <c r="BP123" s="1077"/>
      <c r="BQ123" s="1135">
        <v>2929900</v>
      </c>
      <c r="BR123" s="1136"/>
      <c r="BS123" s="1136"/>
      <c r="BT123" s="1136"/>
      <c r="BU123" s="1136"/>
      <c r="BV123" s="1136">
        <v>2842400</v>
      </c>
      <c r="BW123" s="1136"/>
      <c r="BX123" s="1136"/>
      <c r="BY123" s="1136"/>
      <c r="BZ123" s="1136"/>
      <c r="CA123" s="1136">
        <v>2800973</v>
      </c>
      <c r="CB123" s="1136"/>
      <c r="CC123" s="1136"/>
      <c r="CD123" s="1136"/>
      <c r="CE123" s="1136"/>
      <c r="CF123" s="1097"/>
      <c r="CG123" s="1098"/>
      <c r="CH123" s="1098"/>
      <c r="CI123" s="1098"/>
      <c r="CJ123" s="1099"/>
      <c r="CK123" s="1083"/>
      <c r="CL123" s="1084"/>
      <c r="CM123" s="1084"/>
      <c r="CN123" s="1084"/>
      <c r="CO123" s="1085"/>
      <c r="CP123" s="1125" t="s">
        <v>408</v>
      </c>
      <c r="CQ123" s="1126"/>
      <c r="CR123" s="1126"/>
      <c r="CS123" s="1126"/>
      <c r="CT123" s="1126"/>
      <c r="CU123" s="1126"/>
      <c r="CV123" s="1126"/>
      <c r="CW123" s="1126"/>
      <c r="CX123" s="1126"/>
      <c r="CY123" s="1126"/>
      <c r="CZ123" s="1126"/>
      <c r="DA123" s="1126"/>
      <c r="DB123" s="1126"/>
      <c r="DC123" s="1126"/>
      <c r="DD123" s="1126"/>
      <c r="DE123" s="1126"/>
      <c r="DF123" s="1127"/>
      <c r="DG123" s="1052" t="s">
        <v>131</v>
      </c>
      <c r="DH123" s="1053"/>
      <c r="DI123" s="1053"/>
      <c r="DJ123" s="1053"/>
      <c r="DK123" s="1054"/>
      <c r="DL123" s="1055" t="s">
        <v>131</v>
      </c>
      <c r="DM123" s="1053"/>
      <c r="DN123" s="1053"/>
      <c r="DO123" s="1053"/>
      <c r="DP123" s="1054"/>
      <c r="DQ123" s="1055" t="s">
        <v>131</v>
      </c>
      <c r="DR123" s="1053"/>
      <c r="DS123" s="1053"/>
      <c r="DT123" s="1053"/>
      <c r="DU123" s="1054"/>
      <c r="DV123" s="1056" t="s">
        <v>457</v>
      </c>
      <c r="DW123" s="1057"/>
      <c r="DX123" s="1057"/>
      <c r="DY123" s="1057"/>
      <c r="DZ123" s="1058"/>
    </row>
    <row r="124" spans="1:130" s="247" customFormat="1" ht="26.25" customHeight="1" thickBot="1" x14ac:dyDescent="0.2">
      <c r="A124" s="1129"/>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457</v>
      </c>
      <c r="AB124" s="1053"/>
      <c r="AC124" s="1053"/>
      <c r="AD124" s="1053"/>
      <c r="AE124" s="1054"/>
      <c r="AF124" s="1055" t="s">
        <v>131</v>
      </c>
      <c r="AG124" s="1053"/>
      <c r="AH124" s="1053"/>
      <c r="AI124" s="1053"/>
      <c r="AJ124" s="1054"/>
      <c r="AK124" s="1055" t="s">
        <v>131</v>
      </c>
      <c r="AL124" s="1053"/>
      <c r="AM124" s="1053"/>
      <c r="AN124" s="1053"/>
      <c r="AO124" s="1054"/>
      <c r="AP124" s="1056" t="s">
        <v>131</v>
      </c>
      <c r="AQ124" s="1057"/>
      <c r="AR124" s="1057"/>
      <c r="AS124" s="1057"/>
      <c r="AT124" s="1058"/>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131</v>
      </c>
      <c r="BR124" s="1121"/>
      <c r="BS124" s="1121"/>
      <c r="BT124" s="1121"/>
      <c r="BU124" s="1121"/>
      <c r="BV124" s="1121" t="s">
        <v>131</v>
      </c>
      <c r="BW124" s="1121"/>
      <c r="BX124" s="1121"/>
      <c r="BY124" s="1121"/>
      <c r="BZ124" s="1121"/>
      <c r="CA124" s="1121" t="s">
        <v>131</v>
      </c>
      <c r="CB124" s="1121"/>
      <c r="CC124" s="1121"/>
      <c r="CD124" s="1121"/>
      <c r="CE124" s="1121"/>
      <c r="CF124" s="1122"/>
      <c r="CG124" s="1123"/>
      <c r="CH124" s="1123"/>
      <c r="CI124" s="1123"/>
      <c r="CJ124" s="1124"/>
      <c r="CK124" s="1086"/>
      <c r="CL124" s="1086"/>
      <c r="CM124" s="1086"/>
      <c r="CN124" s="1086"/>
      <c r="CO124" s="1087"/>
      <c r="CP124" s="1125" t="s">
        <v>475</v>
      </c>
      <c r="CQ124" s="1126"/>
      <c r="CR124" s="1126"/>
      <c r="CS124" s="1126"/>
      <c r="CT124" s="1126"/>
      <c r="CU124" s="1126"/>
      <c r="CV124" s="1126"/>
      <c r="CW124" s="1126"/>
      <c r="CX124" s="1126"/>
      <c r="CY124" s="1126"/>
      <c r="CZ124" s="1126"/>
      <c r="DA124" s="1126"/>
      <c r="DB124" s="1126"/>
      <c r="DC124" s="1126"/>
      <c r="DD124" s="1126"/>
      <c r="DE124" s="1126"/>
      <c r="DF124" s="1127"/>
      <c r="DG124" s="1103" t="s">
        <v>457</v>
      </c>
      <c r="DH124" s="1095"/>
      <c r="DI124" s="1095"/>
      <c r="DJ124" s="1095"/>
      <c r="DK124" s="1096"/>
      <c r="DL124" s="1094" t="s">
        <v>131</v>
      </c>
      <c r="DM124" s="1095"/>
      <c r="DN124" s="1095"/>
      <c r="DO124" s="1095"/>
      <c r="DP124" s="1096"/>
      <c r="DQ124" s="1094" t="s">
        <v>131</v>
      </c>
      <c r="DR124" s="1095"/>
      <c r="DS124" s="1095"/>
      <c r="DT124" s="1095"/>
      <c r="DU124" s="1096"/>
      <c r="DV124" s="1091" t="s">
        <v>131</v>
      </c>
      <c r="DW124" s="1092"/>
      <c r="DX124" s="1092"/>
      <c r="DY124" s="1092"/>
      <c r="DZ124" s="1093"/>
    </row>
    <row r="125" spans="1:130" s="247" customFormat="1" ht="26.25" customHeight="1" x14ac:dyDescent="0.15">
      <c r="A125" s="1129"/>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131</v>
      </c>
      <c r="AB125" s="1053"/>
      <c r="AC125" s="1053"/>
      <c r="AD125" s="1053"/>
      <c r="AE125" s="1054"/>
      <c r="AF125" s="1055" t="s">
        <v>457</v>
      </c>
      <c r="AG125" s="1053"/>
      <c r="AH125" s="1053"/>
      <c r="AI125" s="1053"/>
      <c r="AJ125" s="1054"/>
      <c r="AK125" s="1055" t="s">
        <v>131</v>
      </c>
      <c r="AL125" s="1053"/>
      <c r="AM125" s="1053"/>
      <c r="AN125" s="1053"/>
      <c r="AO125" s="1054"/>
      <c r="AP125" s="1056" t="s">
        <v>457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476</v>
      </c>
      <c r="CL125" s="1081"/>
      <c r="CM125" s="1081"/>
      <c r="CN125" s="1081"/>
      <c r="CO125" s="1082"/>
      <c r="CP125" s="1034" t="s">
        <v>477</v>
      </c>
      <c r="CQ125" s="983"/>
      <c r="CR125" s="983"/>
      <c r="CS125" s="983"/>
      <c r="CT125" s="983"/>
      <c r="CU125" s="983"/>
      <c r="CV125" s="983"/>
      <c r="CW125" s="983"/>
      <c r="CX125" s="983"/>
      <c r="CY125" s="983"/>
      <c r="CZ125" s="983"/>
      <c r="DA125" s="983"/>
      <c r="DB125" s="983"/>
      <c r="DC125" s="983"/>
      <c r="DD125" s="983"/>
      <c r="DE125" s="983"/>
      <c r="DF125" s="984"/>
      <c r="DG125" s="1020" t="s">
        <v>131</v>
      </c>
      <c r="DH125" s="1021"/>
      <c r="DI125" s="1021"/>
      <c r="DJ125" s="1021"/>
      <c r="DK125" s="1021"/>
      <c r="DL125" s="1021" t="s">
        <v>131</v>
      </c>
      <c r="DM125" s="1021"/>
      <c r="DN125" s="1021"/>
      <c r="DO125" s="1021"/>
      <c r="DP125" s="1021"/>
      <c r="DQ125" s="1021" t="s">
        <v>131</v>
      </c>
      <c r="DR125" s="1021"/>
      <c r="DS125" s="1021"/>
      <c r="DT125" s="1021"/>
      <c r="DU125" s="1021"/>
      <c r="DV125" s="1022" t="s">
        <v>131</v>
      </c>
      <c r="DW125" s="1022"/>
      <c r="DX125" s="1022"/>
      <c r="DY125" s="1022"/>
      <c r="DZ125" s="1023"/>
    </row>
    <row r="126" spans="1:130" s="247" customFormat="1" ht="26.25" customHeight="1" thickBot="1" x14ac:dyDescent="0.2">
      <c r="A126" s="1129"/>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457</v>
      </c>
      <c r="AB126" s="1053"/>
      <c r="AC126" s="1053"/>
      <c r="AD126" s="1053"/>
      <c r="AE126" s="1054"/>
      <c r="AF126" s="1055" t="s">
        <v>457</v>
      </c>
      <c r="AG126" s="1053"/>
      <c r="AH126" s="1053"/>
      <c r="AI126" s="1053"/>
      <c r="AJ126" s="1054"/>
      <c r="AK126" s="1055" t="s">
        <v>131</v>
      </c>
      <c r="AL126" s="1053"/>
      <c r="AM126" s="1053"/>
      <c r="AN126" s="1053"/>
      <c r="AO126" s="1054"/>
      <c r="AP126" s="1056" t="s">
        <v>131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084"/>
      <c r="CM126" s="1084"/>
      <c r="CN126" s="1084"/>
      <c r="CO126" s="1085"/>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131</v>
      </c>
      <c r="DH126" s="1014"/>
      <c r="DI126" s="1014"/>
      <c r="DJ126" s="1014"/>
      <c r="DK126" s="1014"/>
      <c r="DL126" s="1014" t="s">
        <v>131</v>
      </c>
      <c r="DM126" s="1014"/>
      <c r="DN126" s="1014"/>
      <c r="DO126" s="1014"/>
      <c r="DP126" s="1014"/>
      <c r="DQ126" s="1014" t="s">
        <v>131</v>
      </c>
      <c r="DR126" s="1014"/>
      <c r="DS126" s="1014"/>
      <c r="DT126" s="1014"/>
      <c r="DU126" s="1014"/>
      <c r="DV126" s="1015" t="s">
        <v>131</v>
      </c>
      <c r="DW126" s="1015"/>
      <c r="DX126" s="1015"/>
      <c r="DY126" s="1015"/>
      <c r="DZ126" s="1016"/>
    </row>
    <row r="127" spans="1:130" s="247" customFormat="1" ht="26.25" customHeight="1" x14ac:dyDescent="0.15">
      <c r="A127" s="1130"/>
      <c r="B127" s="1042"/>
      <c r="C127" s="1100" t="s">
        <v>479</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2" t="s">
        <v>131</v>
      </c>
      <c r="AB127" s="1053"/>
      <c r="AC127" s="1053"/>
      <c r="AD127" s="1053"/>
      <c r="AE127" s="1054"/>
      <c r="AF127" s="1055" t="s">
        <v>131</v>
      </c>
      <c r="AG127" s="1053"/>
      <c r="AH127" s="1053"/>
      <c r="AI127" s="1053"/>
      <c r="AJ127" s="1054"/>
      <c r="AK127" s="1055" t="s">
        <v>457</v>
      </c>
      <c r="AL127" s="1053"/>
      <c r="AM127" s="1053"/>
      <c r="AN127" s="1053"/>
      <c r="AO127" s="1054"/>
      <c r="AP127" s="1056" t="s">
        <v>131</v>
      </c>
      <c r="AQ127" s="1057"/>
      <c r="AR127" s="1057"/>
      <c r="AS127" s="1057"/>
      <c r="AT127" s="1058"/>
      <c r="AU127" s="283"/>
      <c r="AV127" s="283"/>
      <c r="AW127" s="283"/>
      <c r="AX127" s="1104" t="s">
        <v>480</v>
      </c>
      <c r="AY127" s="1105"/>
      <c r="AZ127" s="1105"/>
      <c r="BA127" s="1105"/>
      <c r="BB127" s="1105"/>
      <c r="BC127" s="1105"/>
      <c r="BD127" s="1105"/>
      <c r="BE127" s="1106"/>
      <c r="BF127" s="1107" t="s">
        <v>481</v>
      </c>
      <c r="BG127" s="1105"/>
      <c r="BH127" s="1105"/>
      <c r="BI127" s="1105"/>
      <c r="BJ127" s="1105"/>
      <c r="BK127" s="1105"/>
      <c r="BL127" s="1106"/>
      <c r="BM127" s="1107" t="s">
        <v>482</v>
      </c>
      <c r="BN127" s="1105"/>
      <c r="BO127" s="1105"/>
      <c r="BP127" s="1105"/>
      <c r="BQ127" s="1105"/>
      <c r="BR127" s="1105"/>
      <c r="BS127" s="1106"/>
      <c r="BT127" s="1107" t="s">
        <v>483</v>
      </c>
      <c r="BU127" s="1105"/>
      <c r="BV127" s="1105"/>
      <c r="BW127" s="1105"/>
      <c r="BX127" s="1105"/>
      <c r="BY127" s="1105"/>
      <c r="BZ127" s="1167"/>
      <c r="CA127" s="283"/>
      <c r="CB127" s="283"/>
      <c r="CC127" s="283"/>
      <c r="CD127" s="284"/>
      <c r="CE127" s="284"/>
      <c r="CF127" s="284"/>
      <c r="CG127" s="281"/>
      <c r="CH127" s="281"/>
      <c r="CI127" s="281"/>
      <c r="CJ127" s="282"/>
      <c r="CK127" s="1117"/>
      <c r="CL127" s="1084"/>
      <c r="CM127" s="1084"/>
      <c r="CN127" s="1084"/>
      <c r="CO127" s="1085"/>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131</v>
      </c>
      <c r="DH127" s="1014"/>
      <c r="DI127" s="1014"/>
      <c r="DJ127" s="1014"/>
      <c r="DK127" s="1014"/>
      <c r="DL127" s="1014" t="s">
        <v>131</v>
      </c>
      <c r="DM127" s="1014"/>
      <c r="DN127" s="1014"/>
      <c r="DO127" s="1014"/>
      <c r="DP127" s="1014"/>
      <c r="DQ127" s="1014" t="s">
        <v>131</v>
      </c>
      <c r="DR127" s="1014"/>
      <c r="DS127" s="1014"/>
      <c r="DT127" s="1014"/>
      <c r="DU127" s="1014"/>
      <c r="DV127" s="1015" t="s">
        <v>457</v>
      </c>
      <c r="DW127" s="1015"/>
      <c r="DX127" s="1015"/>
      <c r="DY127" s="1015"/>
      <c r="DZ127" s="1016"/>
    </row>
    <row r="128" spans="1:130" s="247" customFormat="1" ht="26.25" customHeight="1" thickBot="1" x14ac:dyDescent="0.2">
      <c r="A128" s="1155" t="s">
        <v>485</v>
      </c>
      <c r="B128" s="1156"/>
      <c r="C128" s="1156"/>
      <c r="D128" s="1156"/>
      <c r="E128" s="1156"/>
      <c r="F128" s="1156"/>
      <c r="G128" s="1156"/>
      <c r="H128" s="1156"/>
      <c r="I128" s="1156"/>
      <c r="J128" s="1156"/>
      <c r="K128" s="1156"/>
      <c r="L128" s="1156"/>
      <c r="M128" s="1156"/>
      <c r="N128" s="1156"/>
      <c r="O128" s="1156"/>
      <c r="P128" s="1156"/>
      <c r="Q128" s="1156"/>
      <c r="R128" s="1156"/>
      <c r="S128" s="1156"/>
      <c r="T128" s="1156"/>
      <c r="U128" s="1156"/>
      <c r="V128" s="1156"/>
      <c r="W128" s="1157" t="s">
        <v>486</v>
      </c>
      <c r="X128" s="1157"/>
      <c r="Y128" s="1157"/>
      <c r="Z128" s="1158"/>
      <c r="AA128" s="1159">
        <v>11876</v>
      </c>
      <c r="AB128" s="1160"/>
      <c r="AC128" s="1160"/>
      <c r="AD128" s="1160"/>
      <c r="AE128" s="1161"/>
      <c r="AF128" s="1162">
        <v>10839</v>
      </c>
      <c r="AG128" s="1160"/>
      <c r="AH128" s="1160"/>
      <c r="AI128" s="1160"/>
      <c r="AJ128" s="1161"/>
      <c r="AK128" s="1162">
        <v>2718</v>
      </c>
      <c r="AL128" s="1160"/>
      <c r="AM128" s="1160"/>
      <c r="AN128" s="1160"/>
      <c r="AO128" s="1161"/>
      <c r="AP128" s="1163"/>
      <c r="AQ128" s="1164"/>
      <c r="AR128" s="1164"/>
      <c r="AS128" s="1164"/>
      <c r="AT128" s="1165"/>
      <c r="AU128" s="283"/>
      <c r="AV128" s="283"/>
      <c r="AW128" s="283"/>
      <c r="AX128" s="982" t="s">
        <v>487</v>
      </c>
      <c r="AY128" s="983"/>
      <c r="AZ128" s="983"/>
      <c r="BA128" s="983"/>
      <c r="BB128" s="983"/>
      <c r="BC128" s="983"/>
      <c r="BD128" s="983"/>
      <c r="BE128" s="984"/>
      <c r="BF128" s="1145" t="s">
        <v>131</v>
      </c>
      <c r="BG128" s="1146"/>
      <c r="BH128" s="1146"/>
      <c r="BI128" s="1146"/>
      <c r="BJ128" s="1146"/>
      <c r="BK128" s="1146"/>
      <c r="BL128" s="1166"/>
      <c r="BM128" s="1145">
        <v>15</v>
      </c>
      <c r="BN128" s="1146"/>
      <c r="BO128" s="1146"/>
      <c r="BP128" s="1146"/>
      <c r="BQ128" s="1146"/>
      <c r="BR128" s="1146"/>
      <c r="BS128" s="1166"/>
      <c r="BT128" s="1145">
        <v>20</v>
      </c>
      <c r="BU128" s="1146"/>
      <c r="BV128" s="1146"/>
      <c r="BW128" s="1146"/>
      <c r="BX128" s="1146"/>
      <c r="BY128" s="1146"/>
      <c r="BZ128" s="1147"/>
      <c r="CA128" s="284"/>
      <c r="CB128" s="284"/>
      <c r="CC128" s="284"/>
      <c r="CD128" s="284"/>
      <c r="CE128" s="284"/>
      <c r="CF128" s="284"/>
      <c r="CG128" s="281"/>
      <c r="CH128" s="281"/>
      <c r="CI128" s="281"/>
      <c r="CJ128" s="282"/>
      <c r="CK128" s="1118"/>
      <c r="CL128" s="1119"/>
      <c r="CM128" s="1119"/>
      <c r="CN128" s="1119"/>
      <c r="CO128" s="1120"/>
      <c r="CP128" s="1148" t="s">
        <v>488</v>
      </c>
      <c r="CQ128" s="1149"/>
      <c r="CR128" s="1149"/>
      <c r="CS128" s="1149"/>
      <c r="CT128" s="1149"/>
      <c r="CU128" s="1149"/>
      <c r="CV128" s="1149"/>
      <c r="CW128" s="1149"/>
      <c r="CX128" s="1149"/>
      <c r="CY128" s="1149"/>
      <c r="CZ128" s="1149"/>
      <c r="DA128" s="1149"/>
      <c r="DB128" s="1149"/>
      <c r="DC128" s="1149"/>
      <c r="DD128" s="1149"/>
      <c r="DE128" s="1149"/>
      <c r="DF128" s="1150"/>
      <c r="DG128" s="1151" t="s">
        <v>457</v>
      </c>
      <c r="DH128" s="1152"/>
      <c r="DI128" s="1152"/>
      <c r="DJ128" s="1152"/>
      <c r="DK128" s="1152"/>
      <c r="DL128" s="1152" t="s">
        <v>457</v>
      </c>
      <c r="DM128" s="1152"/>
      <c r="DN128" s="1152"/>
      <c r="DO128" s="1152"/>
      <c r="DP128" s="1152"/>
      <c r="DQ128" s="1152" t="s">
        <v>131</v>
      </c>
      <c r="DR128" s="1152"/>
      <c r="DS128" s="1152"/>
      <c r="DT128" s="1152"/>
      <c r="DU128" s="1152"/>
      <c r="DV128" s="1153" t="s">
        <v>131</v>
      </c>
      <c r="DW128" s="1153"/>
      <c r="DX128" s="1153"/>
      <c r="DY128" s="1153"/>
      <c r="DZ128" s="1154"/>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42" t="s">
        <v>489</v>
      </c>
      <c r="X129" s="1143"/>
      <c r="Y129" s="1143"/>
      <c r="Z129" s="1144"/>
      <c r="AA129" s="1052">
        <v>1241463</v>
      </c>
      <c r="AB129" s="1053"/>
      <c r="AC129" s="1053"/>
      <c r="AD129" s="1053"/>
      <c r="AE129" s="1054"/>
      <c r="AF129" s="1055">
        <v>1267727</v>
      </c>
      <c r="AG129" s="1053"/>
      <c r="AH129" s="1053"/>
      <c r="AI129" s="1053"/>
      <c r="AJ129" s="1054"/>
      <c r="AK129" s="1055">
        <v>1261768</v>
      </c>
      <c r="AL129" s="1053"/>
      <c r="AM129" s="1053"/>
      <c r="AN129" s="1053"/>
      <c r="AO129" s="1054"/>
      <c r="AP129" s="1139"/>
      <c r="AQ129" s="1140"/>
      <c r="AR129" s="1140"/>
      <c r="AS129" s="1140"/>
      <c r="AT129" s="1141"/>
      <c r="AU129" s="285"/>
      <c r="AV129" s="285"/>
      <c r="AW129" s="285"/>
      <c r="AX129" s="1192" t="s">
        <v>490</v>
      </c>
      <c r="AY129" s="1044"/>
      <c r="AZ129" s="1044"/>
      <c r="BA129" s="1044"/>
      <c r="BB129" s="1044"/>
      <c r="BC129" s="1044"/>
      <c r="BD129" s="1044"/>
      <c r="BE129" s="1045"/>
      <c r="BF129" s="1206" t="s">
        <v>457</v>
      </c>
      <c r="BG129" s="1207"/>
      <c r="BH129" s="1207"/>
      <c r="BI129" s="1207"/>
      <c r="BJ129" s="1207"/>
      <c r="BK129" s="1207"/>
      <c r="BL129" s="1208"/>
      <c r="BM129" s="1206">
        <v>20</v>
      </c>
      <c r="BN129" s="1207"/>
      <c r="BO129" s="1207"/>
      <c r="BP129" s="1207"/>
      <c r="BQ129" s="1207"/>
      <c r="BR129" s="1207"/>
      <c r="BS129" s="1208"/>
      <c r="BT129" s="1206">
        <v>30</v>
      </c>
      <c r="BU129" s="1209"/>
      <c r="BV129" s="1209"/>
      <c r="BW129" s="1209"/>
      <c r="BX129" s="1209"/>
      <c r="BY129" s="1209"/>
      <c r="BZ129" s="121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42" t="s">
        <v>492</v>
      </c>
      <c r="X130" s="1143"/>
      <c r="Y130" s="1143"/>
      <c r="Z130" s="1144"/>
      <c r="AA130" s="1052">
        <v>182603</v>
      </c>
      <c r="AB130" s="1053"/>
      <c r="AC130" s="1053"/>
      <c r="AD130" s="1053"/>
      <c r="AE130" s="1054"/>
      <c r="AF130" s="1055">
        <v>206204</v>
      </c>
      <c r="AG130" s="1053"/>
      <c r="AH130" s="1053"/>
      <c r="AI130" s="1053"/>
      <c r="AJ130" s="1054"/>
      <c r="AK130" s="1055">
        <v>223762</v>
      </c>
      <c r="AL130" s="1053"/>
      <c r="AM130" s="1053"/>
      <c r="AN130" s="1053"/>
      <c r="AO130" s="1054"/>
      <c r="AP130" s="1139"/>
      <c r="AQ130" s="1140"/>
      <c r="AR130" s="1140"/>
      <c r="AS130" s="1140"/>
      <c r="AT130" s="1141"/>
      <c r="AU130" s="285"/>
      <c r="AV130" s="285"/>
      <c r="AW130" s="285"/>
      <c r="AX130" s="1192" t="s">
        <v>493</v>
      </c>
      <c r="AY130" s="1044"/>
      <c r="AZ130" s="1044"/>
      <c r="BA130" s="1044"/>
      <c r="BB130" s="1044"/>
      <c r="BC130" s="1044"/>
      <c r="BD130" s="1044"/>
      <c r="BE130" s="1045"/>
      <c r="BF130" s="1193">
        <v>5.5</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494</v>
      </c>
      <c r="X131" s="1201"/>
      <c r="Y131" s="1201"/>
      <c r="Z131" s="1202"/>
      <c r="AA131" s="1103">
        <v>1058860</v>
      </c>
      <c r="AB131" s="1095"/>
      <c r="AC131" s="1095"/>
      <c r="AD131" s="1095"/>
      <c r="AE131" s="1096"/>
      <c r="AF131" s="1094">
        <v>1061523</v>
      </c>
      <c r="AG131" s="1095"/>
      <c r="AH131" s="1095"/>
      <c r="AI131" s="1095"/>
      <c r="AJ131" s="1096"/>
      <c r="AK131" s="1094">
        <v>1038006</v>
      </c>
      <c r="AL131" s="1095"/>
      <c r="AM131" s="1095"/>
      <c r="AN131" s="1095"/>
      <c r="AO131" s="1096"/>
      <c r="AP131" s="1203"/>
      <c r="AQ131" s="1204"/>
      <c r="AR131" s="1204"/>
      <c r="AS131" s="1204"/>
      <c r="AT131" s="1205"/>
      <c r="AU131" s="285"/>
      <c r="AV131" s="285"/>
      <c r="AW131" s="285"/>
      <c r="AX131" s="1174" t="s">
        <v>495</v>
      </c>
      <c r="AY131" s="1149"/>
      <c r="AZ131" s="1149"/>
      <c r="BA131" s="1149"/>
      <c r="BB131" s="1149"/>
      <c r="BC131" s="1149"/>
      <c r="BD131" s="1149"/>
      <c r="BE131" s="1150"/>
      <c r="BF131" s="1175" t="s">
        <v>457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1" t="s">
        <v>496</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497</v>
      </c>
      <c r="W132" s="1185"/>
      <c r="X132" s="1185"/>
      <c r="Y132" s="1185"/>
      <c r="Z132" s="1186"/>
      <c r="AA132" s="1187">
        <v>3.9789018380000001</v>
      </c>
      <c r="AB132" s="1188"/>
      <c r="AC132" s="1188"/>
      <c r="AD132" s="1188"/>
      <c r="AE132" s="1189"/>
      <c r="AF132" s="1190">
        <v>5.4403908349999996</v>
      </c>
      <c r="AG132" s="1188"/>
      <c r="AH132" s="1188"/>
      <c r="AI132" s="1188"/>
      <c r="AJ132" s="1189"/>
      <c r="AK132" s="1190">
        <v>7.2077618049999996</v>
      </c>
      <c r="AL132" s="1188"/>
      <c r="AM132" s="1188"/>
      <c r="AN132" s="1188"/>
      <c r="AO132" s="1189"/>
      <c r="AP132" s="1097"/>
      <c r="AQ132" s="1098"/>
      <c r="AR132" s="1098"/>
      <c r="AS132" s="1098"/>
      <c r="AT132" s="119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498</v>
      </c>
      <c r="W133" s="1168"/>
      <c r="X133" s="1168"/>
      <c r="Y133" s="1168"/>
      <c r="Z133" s="1169"/>
      <c r="AA133" s="1170">
        <v>5.8</v>
      </c>
      <c r="AB133" s="1171"/>
      <c r="AC133" s="1171"/>
      <c r="AD133" s="1171"/>
      <c r="AE133" s="1172"/>
      <c r="AF133" s="1170">
        <v>5.3</v>
      </c>
      <c r="AG133" s="1171"/>
      <c r="AH133" s="1171"/>
      <c r="AI133" s="1171"/>
      <c r="AJ133" s="1172"/>
      <c r="AK133" s="1170">
        <v>5.5</v>
      </c>
      <c r="AL133" s="1171"/>
      <c r="AM133" s="1171"/>
      <c r="AN133" s="1171"/>
      <c r="AO133" s="1172"/>
      <c r="AP133" s="1122"/>
      <c r="AQ133" s="1123"/>
      <c r="AR133" s="1123"/>
      <c r="AS133" s="1123"/>
      <c r="AT133" s="117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NqLMAGBXjfVZBXWlKVaClQ43A7sLOz8EDi33+q9jnnlgbaMJWvZuo6MEX88XRwCGx+w0yWSj2o7bMYk1AI7kA==" saltValue="UzC8CF/p+4AnFxKcoAGIpQ==" spinCount="100000" sheet="1" objects="1" scenarios="1" formatRows="0"/>
  <mergeCells count="2033">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2:P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9"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XU2tF7Cmqb6RpDaB2it7ub6MjiyeAomAaXe12MwC6LCTo6stz3tPgniHK+xu64hsi3V2/MAEMcbs5Dv33hNBA==" saltValue="DZA/EPc7QJvT0NaO6E/k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6hHoClzseUo9WMsbzqseyKPHzbW1pOirIQKFTLyDVFBuVx24s67uVCXb+qdVjvvylLoGtVmECYSSWLZ44DZFw==" saltValue="o41gjO4dthBRAbUmSK+m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479669</v>
      </c>
      <c r="AP9" s="313">
        <v>340674</v>
      </c>
      <c r="AQ9" s="314">
        <v>198046</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99603</v>
      </c>
      <c r="AP10" s="316">
        <v>70741</v>
      </c>
      <c r="AQ10" s="317">
        <v>23470</v>
      </c>
      <c r="AR10" s="318">
        <v>201.4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5515</v>
      </c>
      <c r="AP11" s="316">
        <v>3917</v>
      </c>
      <c r="AQ11" s="317">
        <v>31217</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3147</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8419</v>
      </c>
      <c r="AP14" s="316">
        <v>5979</v>
      </c>
      <c r="AQ14" s="317">
        <v>10757</v>
      </c>
      <c r="AR14" s="318">
        <v>-44.4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511</v>
      </c>
      <c r="AP15" s="316" t="s">
        <v>511</v>
      </c>
      <c r="AQ15" s="317">
        <v>4810</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-62807</v>
      </c>
      <c r="AP16" s="316">
        <v>-44607</v>
      </c>
      <c r="AQ16" s="317">
        <v>-18847</v>
      </c>
      <c r="AR16" s="318">
        <v>136.69999999999999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530399</v>
      </c>
      <c r="AP17" s="316">
        <v>376704</v>
      </c>
      <c r="AQ17" s="317">
        <v>252599</v>
      </c>
      <c r="AR17" s="318">
        <v>49.1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40.479999999999997</v>
      </c>
      <c r="AP21" s="329">
        <v>22.36</v>
      </c>
      <c r="AQ21" s="330">
        <v>18.12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96.4</v>
      </c>
      <c r="AP22" s="334">
        <v>95.6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285738</v>
      </c>
      <c r="AP32" s="343">
        <v>202939</v>
      </c>
      <c r="AQ32" s="344">
        <v>139617</v>
      </c>
      <c r="AR32" s="345">
        <v>45.4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14766</v>
      </c>
      <c r="AP35" s="343">
        <v>10487</v>
      </c>
      <c r="AQ35" s="344">
        <v>32699</v>
      </c>
      <c r="AR35" s="345">
        <v>-67.900000000000006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624</v>
      </c>
      <c r="AP36" s="343">
        <v>443</v>
      </c>
      <c r="AQ36" s="344">
        <v>4068</v>
      </c>
      <c r="AR36" s="345">
        <v>-89.1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1263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169</v>
      </c>
      <c r="AP38" s="346">
        <v>120</v>
      </c>
      <c r="AQ38" s="347">
        <v>23</v>
      </c>
      <c r="AR38" s="335">
        <v>421.7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-2718</v>
      </c>
      <c r="AP39" s="343">
        <v>-1930</v>
      </c>
      <c r="AQ39" s="344">
        <v>-8148</v>
      </c>
      <c r="AR39" s="345">
        <v>-76.3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-223762</v>
      </c>
      <c r="AP40" s="343">
        <v>-158922</v>
      </c>
      <c r="AQ40" s="344">
        <v>-124721</v>
      </c>
      <c r="AR40" s="345">
        <v>27.4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74817</v>
      </c>
      <c r="AP41" s="343">
        <v>53137</v>
      </c>
      <c r="AQ41" s="344">
        <v>44807</v>
      </c>
      <c r="AR41" s="345">
        <v>18.600000000000001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2293598</v>
      </c>
      <c r="AN51" s="365">
        <v>1499084</v>
      </c>
      <c r="AO51" s="366">
        <v>-52.7</v>
      </c>
      <c r="AP51" s="367">
        <v>280458</v>
      </c>
      <c r="AQ51" s="368">
        <v>-15.8</v>
      </c>
      <c r="AR51" s="369">
        <v>-36.9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440141</v>
      </c>
      <c r="AN52" s="373">
        <v>287674</v>
      </c>
      <c r="AO52" s="374">
        <v>592.9</v>
      </c>
      <c r="AP52" s="375">
        <v>127286</v>
      </c>
      <c r="AQ52" s="376">
        <v>0.4</v>
      </c>
      <c r="AR52" s="377">
        <v>592.5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758824</v>
      </c>
      <c r="AN53" s="365">
        <v>497263</v>
      </c>
      <c r="AO53" s="366">
        <v>-66.8</v>
      </c>
      <c r="AP53" s="367">
        <v>291945</v>
      </c>
      <c r="AQ53" s="368">
        <v>4.0999999999999996</v>
      </c>
      <c r="AR53" s="369">
        <v>-70.900000000000006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29764</v>
      </c>
      <c r="AN54" s="373">
        <v>19505</v>
      </c>
      <c r="AO54" s="374">
        <v>-93.2</v>
      </c>
      <c r="AP54" s="375">
        <v>127651</v>
      </c>
      <c r="AQ54" s="376">
        <v>0.3</v>
      </c>
      <c r="AR54" s="377">
        <v>-93.5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629933</v>
      </c>
      <c r="AN55" s="365">
        <v>425343</v>
      </c>
      <c r="AO55" s="366">
        <v>-14.5</v>
      </c>
      <c r="AP55" s="367">
        <v>291173</v>
      </c>
      <c r="AQ55" s="368">
        <v>-0.3</v>
      </c>
      <c r="AR55" s="369">
        <v>-14.2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21118</v>
      </c>
      <c r="AN56" s="373">
        <v>14259</v>
      </c>
      <c r="AO56" s="374">
        <v>-26.9</v>
      </c>
      <c r="AP56" s="375">
        <v>119071</v>
      </c>
      <c r="AQ56" s="376">
        <v>-6.7</v>
      </c>
      <c r="AR56" s="377">
        <v>-20.2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471778</v>
      </c>
      <c r="AN57" s="365">
        <v>329915</v>
      </c>
      <c r="AO57" s="366">
        <v>-22.4</v>
      </c>
      <c r="AP57" s="367">
        <v>271581</v>
      </c>
      <c r="AQ57" s="368">
        <v>-6.7</v>
      </c>
      <c r="AR57" s="369">
        <v>-15.7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112153</v>
      </c>
      <c r="AN58" s="373">
        <v>78429</v>
      </c>
      <c r="AO58" s="374">
        <v>450</v>
      </c>
      <c r="AP58" s="375">
        <v>117844</v>
      </c>
      <c r="AQ58" s="376">
        <v>-1</v>
      </c>
      <c r="AR58" s="377">
        <v>451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580238</v>
      </c>
      <c r="AN59" s="365">
        <v>412101</v>
      </c>
      <c r="AO59" s="366">
        <v>24.9</v>
      </c>
      <c r="AP59" s="367">
        <v>268375</v>
      </c>
      <c r="AQ59" s="368">
        <v>-1.2</v>
      </c>
      <c r="AR59" s="369">
        <v>26.1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99877</v>
      </c>
      <c r="AN60" s="373">
        <v>70935</v>
      </c>
      <c r="AO60" s="374">
        <v>-9.6</v>
      </c>
      <c r="AP60" s="375">
        <v>119602</v>
      </c>
      <c r="AQ60" s="376">
        <v>1.5</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946874</v>
      </c>
      <c r="AN61" s="380">
        <v>632741</v>
      </c>
      <c r="AO61" s="381">
        <v>-26.3</v>
      </c>
      <c r="AP61" s="382">
        <v>280706</v>
      </c>
      <c r="AQ61" s="383">
        <v>-4</v>
      </c>
      <c r="AR61" s="369">
        <v>-22.3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140611</v>
      </c>
      <c r="AN62" s="373">
        <v>94160</v>
      </c>
      <c r="AO62" s="374">
        <v>182.6</v>
      </c>
      <c r="AP62" s="375">
        <v>122291</v>
      </c>
      <c r="AQ62" s="376">
        <v>-1.1000000000000001</v>
      </c>
      <c r="AR62" s="377">
        <v>183.7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fT7iCvrSb8ShH6wyzg1Lcq7nQfO8JbFrmCEk9DFDWTKbArac+7mAOiEf7w0rfrc80dKscv/MINSVUcbUWruAw==" saltValue="icW5KDhjlshh4px/3eV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1" zoomScaleNormal="100" zoomScaleSheetLayoutView="55" workbookViewId="0">
      <selection activeCell="CO28" sqref="CO2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nYbfLcA8PmS3YShc3ZDnKwSewgVJVtQPwWPvnSvFYpDgNjwv2UMnpGwQphncHlNDGjeAN1EdmDCZGzWwUTh4+A==" saltValue="/b1vis1Z48wn0wCNN7L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election activeCell="AE100" sqref="AE10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499</v>
      </c>
    </row>
  </sheetData>
  <sheetProtection algorithmName="SHA-512" hashValue="mI25vaiBt1szfNcmcTzM1DBuEnzmgWzxlf0CH+RgVUwN935feb3St8CwXNg9v5NgFPCf8wj5CuHKXaJl9Rf6Gg==" saltValue="wYNhqMw9A6WlLo5iROeV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44.29</v>
      </c>
      <c r="G47" s="12">
        <v>52.5</v>
      </c>
      <c r="H47" s="12">
        <v>54.37</v>
      </c>
      <c r="I47" s="12">
        <v>35</v>
      </c>
      <c r="J47" s="13">
        <v>33.82</v>
      </c>
    </row>
    <row r="48" spans="2:10" ht="57.75" customHeight="1" x14ac:dyDescent="0.15">
      <c r="B48" s="14"/>
      <c r="C48" s="1238" t="s">
        <v>4</v>
      </c>
      <c r="D48" s="1238"/>
      <c r="E48" s="1239"/>
      <c r="F48" s="15">
        <v>21.59</v>
      </c>
      <c r="G48" s="16">
        <v>19.670000000000002</v>
      </c>
      <c r="H48" s="16">
        <v>24.81</v>
      </c>
      <c r="I48" s="16">
        <v>23.45</v>
      </c>
      <c r="J48" s="17">
        <v>23.79</v>
      </c>
    </row>
    <row r="49" spans="2:10" ht="57.75" customHeight="1" thickBot="1" x14ac:dyDescent="0.2">
      <c r="B49" s="18"/>
      <c r="C49" s="1240" t="s">
        <v>5</v>
      </c>
      <c r="D49" s="1240"/>
      <c r="E49" s="1241"/>
      <c r="F49" s="19">
        <v>35.65</v>
      </c>
      <c r="G49" s="20">
        <v>6.72</v>
      </c>
      <c r="H49" s="20">
        <v>8.27</v>
      </c>
      <c r="I49" s="20" t="s">
        <v>557</v>
      </c>
      <c r="J49" s="21" t="s">
        <v>558</v>
      </c>
    </row>
    <row r="50" spans="2:10" ht="13.5" customHeight="1" x14ac:dyDescent="0.15"/>
  </sheetData>
  <sheetProtection algorithmName="SHA-512" hashValue="SxQeS+IMRoxubxqy6rHezee821LPEH5YOnqbdv2679RDv84KsqCt88vc7/ZbcZlJWY52BHsfNuQTwkJRDQwnpQ==" saltValue="S1KdVqxjepO6q37Q4gJ6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2021-09-30T02:44:40Z</cp:lastPrinted>
  <dcterms:created xsi:type="dcterms:W3CDTF">2021-02-05T05:18:58Z</dcterms:created>
  <dcterms:modified xsi:type="dcterms:W3CDTF">2021-10-11T01:48:42Z</dcterms:modified>
  <cp:category/>
</cp:coreProperties>
</file>